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6077I9\AppData\Local\Box\Box Edit\Documents\XCTBMtqxukmr7eOJY53RYw==\"/>
    </mc:Choice>
  </mc:AlternateContent>
  <xr:revisionPtr revIDLastSave="0" documentId="13_ncr:1_{95CDBECB-3E78-49E9-B40C-CFBDA4CF2C3A}" xr6:coauthVersionLast="47" xr6:coauthVersionMax="47" xr10:uidLastSave="{00000000-0000-0000-0000-000000000000}"/>
  <bookViews>
    <workbookView xWindow="-120" yWindow="-16320" windowWidth="29040" windowHeight="15990" tabRatio="835" xr2:uid="{00000000-000D-0000-FFFF-FFFF00000000}"/>
  </bookViews>
  <sheets>
    <sheet name="Social Data" sheetId="13" r:id="rId1"/>
    <sheet name="FY2023_健康に関する研修・教育実績（健康経営ページ用）" sheetId="14" state="hidden" r:id="rId2"/>
  </sheets>
  <externalReferences>
    <externalReference r:id="rId3"/>
  </externalReferences>
  <definedNames>
    <definedName name="_xlnm.Print_Area" localSheetId="0">'Social Data'!$A$1:$G$327</definedName>
    <definedName name="含まれている">[1]Sheet1!$B$28:$B$29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13" l="1"/>
  <c r="E114" i="13"/>
  <c r="D114" i="13"/>
  <c r="D26" i="13"/>
  <c r="F203" i="13" l="1"/>
  <c r="E203" i="13"/>
  <c r="D203" i="13"/>
  <c r="F200" i="13"/>
  <c r="E200" i="13"/>
  <c r="D200" i="13"/>
  <c r="F197" i="13"/>
  <c r="E197" i="13"/>
  <c r="D197" i="13"/>
  <c r="F181" i="13"/>
  <c r="E181" i="13"/>
  <c r="D181" i="13"/>
  <c r="F187" i="13"/>
  <c r="F184" i="13"/>
  <c r="E187" i="13"/>
  <c r="D187" i="13"/>
  <c r="E184" i="13"/>
  <c r="D184" i="13"/>
  <c r="E172" i="13"/>
  <c r="F172" i="13"/>
  <c r="D172" i="13"/>
  <c r="F146" i="13"/>
  <c r="E146" i="13"/>
  <c r="D146" i="13"/>
  <c r="F97" i="13"/>
  <c r="F100" i="13" s="1"/>
  <c r="F101" i="13"/>
  <c r="F105" i="13"/>
  <c r="F108" i="13" s="1"/>
  <c r="E105" i="13"/>
  <c r="E108" i="13" s="1"/>
  <c r="D105" i="13"/>
  <c r="D108" i="13" s="1"/>
  <c r="E101" i="13"/>
  <c r="D101" i="13"/>
  <c r="E97" i="13"/>
  <c r="E100" i="13" s="1"/>
  <c r="D97" i="13"/>
  <c r="D100" i="13" s="1"/>
  <c r="E7" i="13"/>
  <c r="E10" i="13" s="1"/>
  <c r="F7" i="13"/>
  <c r="F10" i="13" s="1"/>
  <c r="D7" i="13"/>
  <c r="D10" i="13" s="1"/>
  <c r="F67" i="13"/>
  <c r="F70" i="13" s="1"/>
  <c r="E67" i="13"/>
  <c r="E70" i="13" s="1"/>
  <c r="D67" i="13"/>
  <c r="D70" i="13" s="1"/>
  <c r="F71" i="13"/>
  <c r="F74" i="13" s="1"/>
  <c r="F75" i="13"/>
  <c r="F78" i="13" s="1"/>
  <c r="F88" i="13"/>
  <c r="F91" i="13" s="1"/>
  <c r="F84" i="13"/>
  <c r="F87" i="13" s="1"/>
  <c r="E84" i="13"/>
  <c r="E87" i="13" s="1"/>
  <c r="D84" i="13"/>
  <c r="D87" i="13" s="1"/>
  <c r="E88" i="13"/>
  <c r="E91" i="13" s="1"/>
  <c r="D88" i="13"/>
  <c r="D91" i="13" s="1"/>
  <c r="E75" i="13"/>
  <c r="E78" i="13" s="1"/>
  <c r="D75" i="13"/>
  <c r="D78" i="13" s="1"/>
  <c r="E71" i="13"/>
  <c r="E74" i="13" s="1"/>
  <c r="D71" i="13"/>
  <c r="D74" i="13" s="1"/>
  <c r="D44" i="13"/>
  <c r="E109" i="13" l="1"/>
  <c r="E104" i="13"/>
  <c r="F109" i="13"/>
  <c r="F104" i="13"/>
  <c r="D109" i="13"/>
  <c r="D104" i="13"/>
  <c r="J3" i="14"/>
  <c r="J4" i="14" a="1"/>
  <c r="J4" i="14" s="1"/>
  <c r="J6" i="14" l="1" a="1"/>
  <c r="J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MATSUZAWA TOSHIMI-TOKB116</author>
  </authors>
  <commentList>
    <comment ref="I3" authorId="0" shapeId="0" xr:uid="{FFAED9CD-CA5F-4311-A418-4B8237F048D2}">
      <text>
        <r>
          <rPr>
            <sz val="10"/>
            <color rgb="FF000000"/>
            <rFont val="Times New Roman"/>
            <family val="1"/>
          </rPr>
          <t>新人研修受講者数（CV既卒2名含む）は126名（総合職106、一般職18、CV既卒2）</t>
        </r>
      </text>
    </comment>
    <comment ref="I7" authorId="0" shapeId="0" xr:uid="{9253EC43-953A-493A-BFDC-B84113AF2C48}">
      <text>
        <r>
          <rPr>
            <sz val="10"/>
            <color rgb="FF000000"/>
            <rFont val="Times New Roman"/>
            <family val="1"/>
          </rPr>
          <t>20年度はコロナ禍で未実施
21年度に2年分実施（対象；4年目、5年目）</t>
        </r>
      </text>
    </comment>
    <comment ref="I8" authorId="0" shapeId="0" xr:uid="{2B445D8A-9F58-4522-B022-16F912859703}">
      <text>
        <r>
          <rPr>
            <sz val="10"/>
            <color rgb="FF000000"/>
            <rFont val="Times New Roman"/>
            <family val="1"/>
          </rPr>
          <t>20年度はコロナ禍で未実施
21年度に2年分実施（対象；4年目、5年目）</t>
        </r>
      </text>
    </comment>
    <comment ref="I9" authorId="0" shapeId="0" xr:uid="{23CC571A-8273-4EC4-B620-4CAE1FC4B5FF}">
      <text>
        <r>
          <rPr>
            <sz val="10"/>
            <color rgb="FF000000"/>
            <rFont val="Times New Roman"/>
            <family val="1"/>
          </rPr>
          <t>TADORU研修
20年度：2回
21年度：5回</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<sst xmlns="http://schemas.openxmlformats.org/spreadsheetml/2006/main" count="436" uniqueCount="284">
  <si>
    <t>Fundamental Information</t>
    <phoneticPr fontId="11"/>
  </si>
  <si>
    <t>Employee Data</t>
  </si>
  <si>
    <t>FYE
3/2023</t>
    <phoneticPr fontId="11"/>
  </si>
  <si>
    <t>FYE
3/2024</t>
    <phoneticPr fontId="11"/>
  </si>
  <si>
    <t>No. of Employees (Consolidated)*1</t>
    <phoneticPr fontId="11"/>
  </si>
  <si>
    <t>Male</t>
    <phoneticPr fontId="11"/>
  </si>
  <si>
    <t>Female</t>
    <phoneticPr fontId="11"/>
  </si>
  <si>
    <t>Total Working in Japan</t>
    <phoneticPr fontId="11"/>
  </si>
  <si>
    <t>Total Working Overseas</t>
    <phoneticPr fontId="11"/>
  </si>
  <si>
    <t>Average Age (Non-consolidated)*3</t>
    <phoneticPr fontId="11"/>
  </si>
  <si>
    <t>Male</t>
  </si>
  <si>
    <t>Female</t>
  </si>
  <si>
    <t xml:space="preserve">Number of Employess by Business Segment </t>
    <phoneticPr fontId="11"/>
  </si>
  <si>
    <t>Lifestyle Div.</t>
    <phoneticPr fontId="11"/>
  </si>
  <si>
    <t>Forest Products Div.</t>
    <phoneticPr fontId="11"/>
  </si>
  <si>
    <t>IT Solutions Div.</t>
    <phoneticPr fontId="11"/>
  </si>
  <si>
    <t>Food Div..- I</t>
    <phoneticPr fontId="11"/>
  </si>
  <si>
    <t>Food Div..- II</t>
    <phoneticPr fontId="11"/>
  </si>
  <si>
    <t>Agri Business Div.</t>
    <phoneticPr fontId="11"/>
  </si>
  <si>
    <t>Chemicals Div.</t>
    <phoneticPr fontId="11"/>
  </si>
  <si>
    <t>Metals &amp; Mineral Resources Div.</t>
    <phoneticPr fontId="11"/>
  </si>
  <si>
    <t>Energy Div.</t>
    <phoneticPr fontId="11"/>
  </si>
  <si>
    <t>Power Div.</t>
    <phoneticPr fontId="11"/>
  </si>
  <si>
    <t>Infrastrucure Project Div.</t>
    <phoneticPr fontId="11"/>
  </si>
  <si>
    <t>Aerospace &amp; Ship Div.</t>
    <phoneticPr fontId="11"/>
  </si>
  <si>
    <t>Finance, Leasing &amp; Real Estate Business Div.</t>
    <phoneticPr fontId="11"/>
  </si>
  <si>
    <t>Construction, Industrial Machinery &amp; Mobility Div.</t>
    <phoneticPr fontId="11"/>
  </si>
  <si>
    <t>Next Generation Business Development Div.</t>
    <phoneticPr fontId="11"/>
  </si>
  <si>
    <t>Next Generation Corporate Development Div.</t>
    <phoneticPr fontId="11"/>
  </si>
  <si>
    <t>Other Divisions and Departments</t>
    <phoneticPr fontId="11"/>
  </si>
  <si>
    <t>No. of Employees (Non-consolidated)*3</t>
    <phoneticPr fontId="11"/>
  </si>
  <si>
    <t>Lifestyle Div.</t>
  </si>
  <si>
    <t>Forest products Div.</t>
  </si>
  <si>
    <t>IT Solutions Div.</t>
  </si>
  <si>
    <t>Food Div.- I</t>
    <phoneticPr fontId="11"/>
  </si>
  <si>
    <t>Chemicals Div.</t>
  </si>
  <si>
    <t>Metals &amp; Mineral Resources Div.</t>
  </si>
  <si>
    <t>Energy Div.</t>
  </si>
  <si>
    <t>Power Div.</t>
  </si>
  <si>
    <t>Infrastrucure Project Div.</t>
  </si>
  <si>
    <t>Aerospace &amp; Ship Div.</t>
  </si>
  <si>
    <t>Finance, Leasing &amp; Real Estate Business Div.</t>
  </si>
  <si>
    <t>Construction, Industrial Machinery &amp; Mobility Div.</t>
  </si>
  <si>
    <t>Next Generation Business Development Div.</t>
  </si>
  <si>
    <t>Next Generation Corporate Development Div.</t>
  </si>
  <si>
    <t>*1: Total as of March 31.</t>
    <phoneticPr fontId="11"/>
  </si>
  <si>
    <t>Number of Employees by Position （Non-consolidated）</t>
    <phoneticPr fontId="11"/>
  </si>
  <si>
    <t>No. of Employees in Management Positions*3</t>
    <phoneticPr fontId="11"/>
  </si>
  <si>
    <t>No. of Employees in Management Positions (Dept. General Manager and Above)*3</t>
    <phoneticPr fontId="11"/>
  </si>
  <si>
    <t>Hiring and Turnover</t>
    <phoneticPr fontId="11"/>
  </si>
  <si>
    <t xml:space="preserve">No. of College Graduates </t>
    <phoneticPr fontId="16"/>
  </si>
  <si>
    <t>No. of Mid-career Hires</t>
    <phoneticPr fontId="14"/>
  </si>
  <si>
    <t xml:space="preserve">Percentages for College Graduates and Mid-career Hires (College Graduates : Mid-career Hires) </t>
    <phoneticPr fontId="11"/>
  </si>
  <si>
    <t>Number of College Graduates</t>
    <phoneticPr fontId="14"/>
  </si>
  <si>
    <t>Turnover Rate</t>
    <phoneticPr fontId="11"/>
  </si>
  <si>
    <t>Diversity Management</t>
    <phoneticPr fontId="11"/>
  </si>
  <si>
    <t>All Employees</t>
    <phoneticPr fontId="16"/>
  </si>
  <si>
    <t>Full-time Employees</t>
    <phoneticPr fontId="14"/>
  </si>
  <si>
    <t>Contingent Employees</t>
    <phoneticPr fontId="14"/>
  </si>
  <si>
    <t>Sponsoring Female Employees for External Executive Development Programs</t>
    <phoneticPr fontId="11"/>
  </si>
  <si>
    <t>Total Number</t>
    <phoneticPr fontId="11"/>
  </si>
  <si>
    <t>Marubeni Global Mobility Program</t>
  </si>
  <si>
    <t>Number of Secondees</t>
    <phoneticPr fontId="16"/>
  </si>
  <si>
    <t xml:space="preserve">Americas </t>
    <phoneticPr fontId="11"/>
  </si>
  <si>
    <t>Europe</t>
    <phoneticPr fontId="11"/>
  </si>
  <si>
    <t>Africa</t>
    <phoneticPr fontId="11"/>
  </si>
  <si>
    <t>Middle East and Central Asia</t>
    <phoneticPr fontId="11"/>
  </si>
  <si>
    <t>ASEAN and Southwest Asia</t>
    <phoneticPr fontId="11"/>
  </si>
  <si>
    <t>China</t>
    <phoneticPr fontId="11"/>
  </si>
  <si>
    <t>East Asia</t>
    <phoneticPr fontId="11"/>
  </si>
  <si>
    <t>Oceania</t>
    <phoneticPr fontId="14"/>
  </si>
  <si>
    <t>Employment Rate of People with Disabilities</t>
    <phoneticPr fontId="11"/>
  </si>
  <si>
    <t>Work-Life Management</t>
    <phoneticPr fontId="11"/>
  </si>
  <si>
    <t>Working Hours and Leave</t>
    <phoneticPr fontId="11"/>
  </si>
  <si>
    <t>Childcare-related Support Systems</t>
    <phoneticPr fontId="11"/>
  </si>
  <si>
    <t>Number of Employees Taking Spouse Childbirth Leave</t>
    <phoneticPr fontId="11"/>
  </si>
  <si>
    <t>Childcare Leave Usage Rate</t>
    <phoneticPr fontId="11"/>
  </si>
  <si>
    <t>Number of Employees Taking Nursing Care Leave for Children</t>
    <phoneticPr fontId="14"/>
  </si>
  <si>
    <t>Family Care-related Support Systems</t>
    <phoneticPr fontId="11"/>
  </si>
  <si>
    <t>Number of Employees Using Leave for Spouse Relocation</t>
    <phoneticPr fontId="14"/>
  </si>
  <si>
    <t>Number of Employees Using the Re-hiring Policy for Spouse Relocation</t>
    <phoneticPr fontId="14"/>
  </si>
  <si>
    <t>Total Number of Training Days Per Year</t>
    <phoneticPr fontId="11"/>
  </si>
  <si>
    <t>Total Number of Training Hours Per Year</t>
    <phoneticPr fontId="11"/>
  </si>
  <si>
    <t>Annual Training Hours (Days) Per Employee</t>
    <phoneticPr fontId="14"/>
  </si>
  <si>
    <t>Training Results (Number of Employees) by Employee Classification</t>
    <phoneticPr fontId="11"/>
  </si>
  <si>
    <t>General Training / Onboarding for New Employees</t>
    <phoneticPr fontId="11"/>
  </si>
  <si>
    <t>Follow Up Training for Mid-career Hires</t>
    <phoneticPr fontId="16"/>
  </si>
  <si>
    <t>Career Development Program for Senior Employees</t>
    <phoneticPr fontId="16"/>
  </si>
  <si>
    <t>Coaching Skills Enhancement Training</t>
    <phoneticPr fontId="11"/>
  </si>
  <si>
    <t>Training for New Dept. GMs</t>
    <phoneticPr fontId="11"/>
  </si>
  <si>
    <t>Training for New Section GMs</t>
    <phoneticPr fontId="11"/>
  </si>
  <si>
    <t>Training for New Executive Officers</t>
    <phoneticPr fontId="16"/>
  </si>
  <si>
    <t>Triangle Mentor</t>
    <phoneticPr fontId="11"/>
  </si>
  <si>
    <t>Basic Practical Training</t>
    <phoneticPr fontId="16"/>
  </si>
  <si>
    <t>Training for Recruitment Interviewers</t>
    <phoneticPr fontId="16"/>
  </si>
  <si>
    <t>Executive Training Results (Number of Employees)</t>
  </si>
  <si>
    <t>Next Generation Executive Development Program “LEAD”</t>
    <phoneticPr fontId="16"/>
  </si>
  <si>
    <t>Internal MBA Program “Marubeni Master Course”</t>
    <phoneticPr fontId="16"/>
  </si>
  <si>
    <t>Assigning to Domestic and Overseas Business Schools</t>
    <phoneticPr fontId="16"/>
  </si>
  <si>
    <t>Assigning to External Management Development Programs (for Female Employees)</t>
    <phoneticPr fontId="16"/>
  </si>
  <si>
    <t>Global-based Training Results (Number of Employees)</t>
    <phoneticPr fontId="11"/>
  </si>
  <si>
    <t>Language Training Programs</t>
    <phoneticPr fontId="16"/>
  </si>
  <si>
    <t>Number of Certified Employees</t>
  </si>
  <si>
    <t>Employee Engagement</t>
    <phoneticPr fontId="11"/>
  </si>
  <si>
    <t>Ratio of Organizations with High Engagement Scores</t>
    <phoneticPr fontId="11"/>
  </si>
  <si>
    <t>Employee Awareness Towards Taking Part in Company Management</t>
    <phoneticPr fontId="11"/>
  </si>
  <si>
    <t>Employee Stock Ownership Program</t>
    <phoneticPr fontId="11"/>
  </si>
  <si>
    <t>Enrollment Rate</t>
    <phoneticPr fontId="11"/>
  </si>
  <si>
    <t>Health and Productivity Management</t>
    <phoneticPr fontId="11"/>
  </si>
  <si>
    <t>Marubeni Health Project Indicators</t>
    <phoneticPr fontId="11"/>
  </si>
  <si>
    <t>Goal</t>
    <phoneticPr fontId="11"/>
  </si>
  <si>
    <t>100% Each Fiscal Year</t>
    <phoneticPr fontId="11"/>
  </si>
  <si>
    <t>Rate of Employees Undergoing Stress Check Tests</t>
    <phoneticPr fontId="11"/>
  </si>
  <si>
    <t>90% or Above Each Fiscal Year</t>
    <phoneticPr fontId="11"/>
  </si>
  <si>
    <t>Indicators for Health and Productivity Management*3</t>
    <phoneticPr fontId="11"/>
  </si>
  <si>
    <t>Occupational Health and Safety</t>
    <phoneticPr fontId="11"/>
  </si>
  <si>
    <t>No. of Fatal Occupational Accidents</t>
    <phoneticPr fontId="11"/>
  </si>
  <si>
    <r>
      <t>0</t>
    </r>
    <r>
      <rPr>
        <sz val="11"/>
        <rFont val="ＭＳ Ｐゴシック"/>
        <family val="3"/>
        <charset val="128"/>
      </rPr>
      <t>名</t>
    </r>
    <rPh sb="1" eb="2">
      <t>メイ</t>
    </rPh>
    <phoneticPr fontId="11"/>
  </si>
  <si>
    <r>
      <rPr>
        <sz val="11"/>
        <rFont val="ＭＳ Ｐゴシック"/>
        <family val="3"/>
        <charset val="128"/>
      </rPr>
      <t>新入社員研修</t>
    </r>
    <phoneticPr fontId="11"/>
  </si>
  <si>
    <r>
      <t>15</t>
    </r>
    <r>
      <rPr>
        <sz val="11"/>
        <rFont val="ＭＳ Ｐゴシック"/>
        <family val="3"/>
        <charset val="128"/>
      </rPr>
      <t>名</t>
    </r>
    <phoneticPr fontId="11"/>
  </si>
  <si>
    <r>
      <t>28</t>
    </r>
    <r>
      <rPr>
        <sz val="11"/>
        <rFont val="ＭＳ Ｐゴシック"/>
        <family val="3"/>
        <charset val="128"/>
      </rPr>
      <t>名</t>
    </r>
  </si>
  <si>
    <r>
      <t>34</t>
    </r>
    <r>
      <rPr>
        <sz val="11"/>
        <rFont val="ＭＳ Ｐゴシック"/>
        <family val="3"/>
        <charset val="128"/>
      </rPr>
      <t>名</t>
    </r>
    <phoneticPr fontId="11"/>
  </si>
  <si>
    <r>
      <rPr>
        <sz val="11"/>
        <color theme="0"/>
        <rFont val="ＭＳ Ｐゴシック"/>
        <family val="3"/>
        <charset val="128"/>
      </rPr>
      <t>受講者数
（</t>
    </r>
    <r>
      <rPr>
        <sz val="11"/>
        <color theme="0"/>
        <rFont val="Arial"/>
        <family val="2"/>
      </rPr>
      <t>2020</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</si>
  <si>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2021</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</si>
  <si>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2022</t>
    </r>
    <r>
      <rPr>
        <sz val="11"/>
        <color theme="0"/>
        <rFont val="ＭＳ Ｐゴシック"/>
        <family val="3"/>
        <charset val="128"/>
      </rPr>
      <t>年</t>
    </r>
    <r>
      <rPr>
        <sz val="11"/>
        <color theme="0"/>
        <rFont val="Arial"/>
        <family val="2"/>
      </rPr>
      <t>3</t>
    </r>
    <r>
      <rPr>
        <sz val="11"/>
        <color theme="0"/>
        <rFont val="ＭＳ Ｐゴシック"/>
        <family val="3"/>
        <charset val="128"/>
      </rPr>
      <t>月期）</t>
    </r>
    <rPh sb="0" eb="3">
      <t>ジュコウシャ</t>
    </rPh>
    <rPh sb="3" eb="4">
      <t>スウ</t>
    </rPh>
    <rPh sb="10" eb="11">
      <t>ネン</t>
    </rPh>
    <rPh sb="12" eb="14">
      <t>ガツキ</t>
    </rPh>
    <phoneticPr fontId="11"/>
  </si>
  <si>
    <r>
      <rPr>
        <sz val="11"/>
        <color theme="0"/>
        <rFont val="ＭＳ Ｐゴシック"/>
        <family val="3"/>
        <charset val="128"/>
      </rPr>
      <t>受講者数
（</t>
    </r>
    <r>
      <rPr>
        <sz val="11"/>
        <color theme="0"/>
        <rFont val="Arial"/>
        <family val="2"/>
      </rPr>
      <t>2023</t>
    </r>
    <r>
      <rPr>
        <sz val="11"/>
        <color theme="0"/>
        <rFont val="ＭＳ Ｐゴシック"/>
        <family val="3"/>
        <charset val="128"/>
      </rPr>
      <t>年</t>
    </r>
    <r>
      <rPr>
        <sz val="11"/>
        <color theme="0"/>
        <rFont val="Arial"/>
        <family val="2"/>
      </rPr>
      <t>3</t>
    </r>
    <r>
      <rPr>
        <sz val="11"/>
        <color theme="0"/>
        <rFont val="ＭＳ Ｐゴシック"/>
        <family val="3"/>
        <charset val="128"/>
      </rPr>
      <t>月期）</t>
    </r>
    <rPh sb="0" eb="3">
      <t>ジュコウシャ</t>
    </rPh>
    <rPh sb="3" eb="4">
      <t>スウ</t>
    </rPh>
    <rPh sb="10" eb="11">
      <t>ネン</t>
    </rPh>
    <rPh sb="12" eb="14">
      <t>ガツキ</t>
    </rPh>
    <phoneticPr fontId="11"/>
  </si>
  <si>
    <r>
      <rPr>
        <sz val="10"/>
        <color rgb="FF000000"/>
        <rFont val="ＭＳ Ｐゴシック"/>
        <family val="3"/>
        <charset val="128"/>
      </rPr>
      <t>健康に関する研修・教育実績</t>
    </r>
    <r>
      <rPr>
        <sz val="10"/>
        <color rgb="FF000000"/>
        <rFont val="Arial"/>
        <family val="2"/>
      </rPr>
      <t>(</t>
    </r>
    <r>
      <rPr>
        <sz val="10"/>
        <color rgb="FF000000"/>
        <rFont val="ＭＳ Ｐゴシック"/>
        <family val="3"/>
        <charset val="128"/>
      </rPr>
      <t>～</t>
    </r>
    <r>
      <rPr>
        <sz val="10"/>
        <color rgb="FF000000"/>
        <rFont val="Arial"/>
        <family val="2"/>
      </rPr>
      <t>2022</t>
    </r>
    <r>
      <rPr>
        <sz val="10"/>
        <color rgb="FF000000"/>
        <rFont val="ＭＳ Ｐゴシック"/>
        <family val="3"/>
        <charset val="128"/>
      </rPr>
      <t>年</t>
    </r>
    <r>
      <rPr>
        <sz val="10"/>
        <color rgb="FF000000"/>
        <rFont val="Arial"/>
        <family val="2"/>
      </rPr>
      <t>3</t>
    </r>
    <r>
      <rPr>
        <sz val="10"/>
        <color rgb="FF000000"/>
        <rFont val="ＭＳ Ｐゴシック"/>
        <family val="3"/>
        <charset val="128"/>
      </rPr>
      <t>月期）</t>
    </r>
    <rPh sb="19" eb="20">
      <t>ネン</t>
    </rPh>
    <rPh sb="21" eb="23">
      <t>ガツキ</t>
    </rPh>
    <phoneticPr fontId="5"/>
  </si>
  <si>
    <r>
      <rPr>
        <sz val="11"/>
        <color theme="0"/>
        <rFont val="ＭＳ Ｐゴシック"/>
        <family val="3"/>
        <charset val="128"/>
      </rPr>
      <t>概要</t>
    </r>
    <phoneticPr fontId="11"/>
  </si>
  <si>
    <r>
      <rPr>
        <sz val="11"/>
        <color theme="0"/>
        <rFont val="ＭＳ Ｐゴシック"/>
        <family val="3"/>
        <charset val="128"/>
      </rPr>
      <t>受講者数
（</t>
    </r>
    <r>
      <rPr>
        <sz val="11"/>
        <color theme="0"/>
        <rFont val="Arial"/>
        <family val="2"/>
      </rPr>
      <t>2018</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</si>
  <si>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2019</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</si>
  <si>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t>診療所長より安全・健康管理について講義</t>
    <phoneticPr fontId="11"/>
  </si>
  <si>
    <r>
      <t>135</t>
    </r>
    <r>
      <rPr>
        <sz val="11"/>
        <rFont val="ＭＳ Ｐゴシック"/>
        <family val="3"/>
        <charset val="128"/>
      </rPr>
      <t>名</t>
    </r>
    <phoneticPr fontId="11"/>
  </si>
  <si>
    <r>
      <t>121</t>
    </r>
    <r>
      <rPr>
        <sz val="11"/>
        <rFont val="ＭＳ Ｐゴシック"/>
        <family val="3"/>
        <charset val="128"/>
      </rPr>
      <t>名</t>
    </r>
    <phoneticPr fontId="11"/>
  </si>
  <si>
    <r>
      <t>105</t>
    </r>
    <r>
      <rPr>
        <sz val="11"/>
        <rFont val="ＭＳ Ｐゴシック"/>
        <family val="3"/>
        <charset val="128"/>
      </rPr>
      <t>名</t>
    </r>
    <phoneticPr fontId="11"/>
  </si>
  <si>
    <r>
      <t>115</t>
    </r>
    <r>
      <rPr>
        <sz val="11"/>
        <rFont val="ＭＳ Ｐゴシック"/>
        <family val="3"/>
        <charset val="128"/>
      </rPr>
      <t>名</t>
    </r>
    <rPh sb="3" eb="4">
      <t>メイ</t>
    </rPh>
    <phoneticPr fontId="11"/>
  </si>
  <si>
    <r>
      <t>126</t>
    </r>
    <r>
      <rPr>
        <sz val="11"/>
        <rFont val="ＭＳ Ｐゴシック"/>
        <family val="3"/>
        <charset val="128"/>
      </rPr>
      <t>名</t>
    </r>
  </si>
  <si>
    <r>
      <rPr>
        <sz val="11"/>
        <rFont val="ＭＳ Ｐゴシック"/>
        <family val="3"/>
        <charset val="128"/>
      </rPr>
      <t>メンタルヘルス</t>
    </r>
    <phoneticPr fontId="11"/>
  </si>
  <si>
    <t>診療所長より、部下育成の観点からの「労働時間管理、健康管理、メンタルヘルスケア」について講義</t>
    <phoneticPr fontId="11"/>
  </si>
  <si>
    <r>
      <t>228</t>
    </r>
    <r>
      <rPr>
        <sz val="11"/>
        <rFont val="ＭＳ Ｐゴシック"/>
        <family val="3"/>
        <charset val="128"/>
      </rPr>
      <t>名</t>
    </r>
    <phoneticPr fontId="11"/>
  </si>
  <si>
    <r>
      <t>166</t>
    </r>
    <r>
      <rPr>
        <sz val="11"/>
        <rFont val="ＭＳ Ｐゴシック"/>
        <family val="3"/>
        <charset val="128"/>
      </rPr>
      <t>名</t>
    </r>
    <phoneticPr fontId="11"/>
  </si>
  <si>
    <r>
      <t>94</t>
    </r>
    <r>
      <rPr>
        <sz val="11"/>
        <rFont val="ＭＳ Ｐゴシック"/>
        <family val="3"/>
        <charset val="128"/>
      </rPr>
      <t>名</t>
    </r>
    <phoneticPr fontId="11"/>
  </si>
  <si>
    <r>
      <t>210</t>
    </r>
    <r>
      <rPr>
        <sz val="11"/>
        <rFont val="ＭＳ Ｐゴシック"/>
        <family val="3"/>
        <charset val="128"/>
      </rPr>
      <t>名</t>
    </r>
    <rPh sb="3" eb="4">
      <t>メイ</t>
    </rPh>
    <phoneticPr fontId="11"/>
  </si>
  <si>
    <r>
      <t>91</t>
    </r>
    <r>
      <rPr>
        <sz val="11"/>
        <rFont val="ＭＳ Ｐゴシック"/>
        <family val="3"/>
        <charset val="128"/>
      </rPr>
      <t>名</t>
    </r>
  </si>
  <si>
    <r>
      <rPr>
        <sz val="11"/>
        <rFont val="ＭＳ Ｐゴシック"/>
        <family val="3"/>
        <charset val="128"/>
      </rPr>
      <t>新任部長研修</t>
    </r>
    <phoneticPr fontId="11"/>
  </si>
  <si>
    <t>「労働時間管理、健康管理、メンタルヘルスケア」について講義</t>
    <phoneticPr fontId="11"/>
  </si>
  <si>
    <r>
      <t>26</t>
    </r>
    <r>
      <rPr>
        <sz val="11"/>
        <rFont val="ＭＳ Ｐゴシック"/>
        <family val="3"/>
        <charset val="128"/>
      </rPr>
      <t>名</t>
    </r>
    <phoneticPr fontId="11"/>
  </si>
  <si>
    <r>
      <t>24</t>
    </r>
    <r>
      <rPr>
        <sz val="11"/>
        <rFont val="ＭＳ Ｐゴシック"/>
        <family val="3"/>
        <charset val="128"/>
      </rPr>
      <t>名</t>
    </r>
    <phoneticPr fontId="11"/>
  </si>
  <si>
    <r>
      <t>25</t>
    </r>
    <r>
      <rPr>
        <sz val="11"/>
        <rFont val="ＭＳ Ｐゴシック"/>
        <family val="3"/>
        <charset val="128"/>
      </rPr>
      <t>名</t>
    </r>
    <rPh sb="2" eb="3">
      <t>メイ</t>
    </rPh>
    <phoneticPr fontId="11"/>
  </si>
  <si>
    <r>
      <rPr>
        <sz val="11"/>
        <rFont val="ＭＳ Ｐゴシック"/>
        <family val="3"/>
        <charset val="128"/>
      </rPr>
      <t>一般職（上位）昇格研修</t>
    </r>
    <phoneticPr fontId="11"/>
  </si>
  <si>
    <r>
      <rPr>
        <sz val="11"/>
        <rFont val="ＭＳ Ｐゴシック"/>
        <family val="3"/>
        <charset val="128"/>
      </rPr>
      <t>「労働時間管理、健康管理、メンタルヘルスケア」について講義</t>
    </r>
    <phoneticPr fontId="11"/>
  </si>
  <si>
    <r>
      <t>11</t>
    </r>
    <r>
      <rPr>
        <sz val="11"/>
        <rFont val="ＭＳ Ｐゴシック"/>
        <family val="3"/>
        <charset val="128"/>
      </rPr>
      <t>名</t>
    </r>
    <phoneticPr fontId="11"/>
  </si>
  <si>
    <r>
      <t>22</t>
    </r>
    <r>
      <rPr>
        <sz val="11"/>
        <rFont val="ＭＳ Ｐゴシック"/>
        <family val="3"/>
        <charset val="128"/>
      </rPr>
      <t>名</t>
    </r>
    <phoneticPr fontId="11"/>
  </si>
  <si>
    <r>
      <t>12</t>
    </r>
    <r>
      <rPr>
        <sz val="11"/>
        <rFont val="ＭＳ Ｐゴシック"/>
        <family val="3"/>
        <charset val="128"/>
      </rPr>
      <t>名</t>
    </r>
    <rPh sb="2" eb="3">
      <t>メイ</t>
    </rPh>
    <phoneticPr fontId="11"/>
  </si>
  <si>
    <r>
      <t>22</t>
    </r>
    <r>
      <rPr>
        <sz val="11"/>
        <rFont val="ＭＳ Ｐゴシック"/>
        <family val="3"/>
        <charset val="128"/>
      </rPr>
      <t>名</t>
    </r>
  </si>
  <si>
    <r>
      <rPr>
        <sz val="11"/>
        <rFont val="ＭＳ Ｐゴシック"/>
        <family val="3"/>
        <charset val="128"/>
      </rPr>
      <t>総合職</t>
    </r>
    <r>
      <rPr>
        <sz val="11"/>
        <rFont val="Arial"/>
        <family val="2"/>
      </rPr>
      <t>4</t>
    </r>
    <r>
      <rPr>
        <sz val="11"/>
        <rFont val="ＭＳ Ｐゴシック"/>
        <family val="3"/>
        <charset val="128"/>
      </rPr>
      <t xml:space="preserve">年目研修
</t>
    </r>
    <r>
      <rPr>
        <sz val="9"/>
        <rFont val="ＭＳ Ｐゴシック"/>
        <family val="3"/>
        <charset val="128"/>
      </rPr>
      <t>※</t>
    </r>
    <r>
      <rPr>
        <sz val="9"/>
        <rFont val="Arial"/>
        <family val="2"/>
      </rPr>
      <t>19</t>
    </r>
    <phoneticPr fontId="11"/>
  </si>
  <si>
    <r>
      <t>104</t>
    </r>
    <r>
      <rPr>
        <sz val="11"/>
        <rFont val="ＭＳ Ｐゴシック"/>
        <family val="3"/>
        <charset val="128"/>
      </rPr>
      <t>名</t>
    </r>
    <phoneticPr fontId="11"/>
  </si>
  <si>
    <r>
      <t>99</t>
    </r>
    <r>
      <rPr>
        <sz val="11"/>
        <rFont val="ＭＳ Ｐゴシック"/>
        <family val="3"/>
        <charset val="128"/>
      </rPr>
      <t>名</t>
    </r>
    <phoneticPr fontId="11"/>
  </si>
  <si>
    <r>
      <t>96</t>
    </r>
    <r>
      <rPr>
        <sz val="11"/>
        <rFont val="ＭＳ Ｐゴシック"/>
        <family val="3"/>
        <charset val="128"/>
      </rPr>
      <t>名</t>
    </r>
    <phoneticPr fontId="11"/>
  </si>
  <si>
    <r>
      <t>179</t>
    </r>
    <r>
      <rPr>
        <sz val="11"/>
        <rFont val="ＭＳ Ｐゴシック"/>
        <family val="3"/>
        <charset val="128"/>
      </rPr>
      <t>名</t>
    </r>
  </si>
  <si>
    <r>
      <rPr>
        <sz val="11"/>
        <rFont val="ＭＳ Ｐゴシック"/>
        <family val="3"/>
        <charset val="128"/>
      </rPr>
      <t>一般職</t>
    </r>
    <r>
      <rPr>
        <sz val="11"/>
        <rFont val="Arial"/>
        <family val="2"/>
      </rPr>
      <t>4</t>
    </r>
    <r>
      <rPr>
        <sz val="11"/>
        <rFont val="ＭＳ Ｐゴシック"/>
        <family val="3"/>
        <charset val="128"/>
      </rPr>
      <t xml:space="preserve">年目研修
</t>
    </r>
    <r>
      <rPr>
        <sz val="9"/>
        <rFont val="ＭＳ Ｐゴシック"/>
        <family val="3"/>
        <charset val="128"/>
      </rPr>
      <t>※</t>
    </r>
    <r>
      <rPr>
        <sz val="9"/>
        <rFont val="Arial"/>
        <family val="2"/>
      </rPr>
      <t>20</t>
    </r>
    <rPh sb="0" eb="1">
      <t>イチ</t>
    </rPh>
    <phoneticPr fontId="11"/>
  </si>
  <si>
    <r>
      <t>25</t>
    </r>
    <r>
      <rPr>
        <sz val="11"/>
        <rFont val="ＭＳ Ｐゴシック"/>
        <family val="3"/>
        <charset val="128"/>
      </rPr>
      <t>名</t>
    </r>
    <phoneticPr fontId="11"/>
  </si>
  <si>
    <r>
      <t>37</t>
    </r>
    <r>
      <rPr>
        <sz val="11"/>
        <color rgb="FF000000"/>
        <rFont val="ＭＳ Ｐゴシック"/>
        <family val="3"/>
        <charset val="128"/>
      </rPr>
      <t>名</t>
    </r>
    <phoneticPr fontId="11"/>
  </si>
  <si>
    <r>
      <t>47</t>
    </r>
    <r>
      <rPr>
        <sz val="11"/>
        <rFont val="ＭＳ Ｐゴシック"/>
        <family val="3"/>
        <charset val="128"/>
      </rPr>
      <t>名</t>
    </r>
  </si>
  <si>
    <r>
      <rPr>
        <sz val="11"/>
        <rFont val="ＭＳ Ｐゴシック"/>
        <family val="3"/>
        <charset val="128"/>
      </rPr>
      <t>キャリア開発研修</t>
    </r>
    <phoneticPr fontId="11"/>
  </si>
  <si>
    <r>
      <rPr>
        <sz val="11"/>
        <rFont val="ＭＳ Ｐゴシック"/>
        <family val="3"/>
        <charset val="128"/>
      </rPr>
      <t>「健康管理」について講義</t>
    </r>
    <phoneticPr fontId="11"/>
  </si>
  <si>
    <r>
      <t>116</t>
    </r>
    <r>
      <rPr>
        <sz val="11"/>
        <rFont val="ＭＳ Ｐゴシック"/>
        <family val="3"/>
        <charset val="128"/>
      </rPr>
      <t>名</t>
    </r>
    <phoneticPr fontId="11"/>
  </si>
  <si>
    <r>
      <t>182</t>
    </r>
    <r>
      <rPr>
        <sz val="11"/>
        <rFont val="ＭＳ Ｐゴシック"/>
        <family val="3"/>
        <charset val="128"/>
      </rPr>
      <t>名</t>
    </r>
    <phoneticPr fontId="11"/>
  </si>
  <si>
    <r>
      <t>190</t>
    </r>
    <r>
      <rPr>
        <sz val="11"/>
        <rFont val="ＭＳ Ｐゴシック"/>
        <family val="3"/>
        <charset val="128"/>
      </rPr>
      <t>名</t>
    </r>
    <phoneticPr fontId="11"/>
  </si>
  <si>
    <r>
      <t>47</t>
    </r>
    <r>
      <rPr>
        <sz val="11"/>
        <rFont val="ＭＳ Ｐゴシック"/>
        <family val="3"/>
        <charset val="128"/>
      </rPr>
      <t>名</t>
    </r>
    <rPh sb="2" eb="3">
      <t>メイ</t>
    </rPh>
    <phoneticPr fontId="11"/>
  </si>
  <si>
    <r>
      <t>88</t>
    </r>
    <r>
      <rPr>
        <sz val="11"/>
        <rFont val="ＭＳ Ｐゴシック"/>
        <family val="3"/>
        <charset val="128"/>
      </rPr>
      <t>名</t>
    </r>
  </si>
  <si>
    <t>Ratio of Employees with High Stress</t>
    <phoneticPr fontId="11"/>
  </si>
  <si>
    <r>
      <t>Average Length of Service (Non-consolidated)*3</t>
    </r>
    <r>
      <rPr>
        <vertAlign val="superscript"/>
        <sz val="11"/>
        <rFont val="ＭＳ Ｐゴシック"/>
        <family val="3"/>
        <charset val="128"/>
        <scheme val="major"/>
      </rPr>
      <t xml:space="preserve"> </t>
    </r>
    <phoneticPr fontId="11"/>
  </si>
  <si>
    <t>Number of Registered M-Alumni（Marubeni Corporation Alumni）</t>
    <phoneticPr fontId="16"/>
  </si>
  <si>
    <t>Average Annual Salary per Individual in JPY (Non-consolidated)*3</t>
    <phoneticPr fontId="11"/>
  </si>
  <si>
    <t>Number of Employees by Hiring Classification*3</t>
    <phoneticPr fontId="11"/>
  </si>
  <si>
    <t>Gender Pay Differential*3</t>
    <phoneticPr fontId="11"/>
  </si>
  <si>
    <t>No. of New Hires （College Graduates＋Mid-career Hires）</t>
    <phoneticPr fontId="16"/>
  </si>
  <si>
    <t>*2: The total number includes the number of Marubeni Corporation employees seconded to other companies and exclude secondees to Marubeni Corporation from other companies (as of March 31).</t>
    <phoneticPr fontId="11"/>
  </si>
  <si>
    <t>Agri Business Div.</t>
    <phoneticPr fontId="11"/>
  </si>
  <si>
    <t>No. of Full-time Employees*4</t>
    <phoneticPr fontId="11"/>
  </si>
  <si>
    <t>No. of Full-time Employees</t>
    <phoneticPr fontId="16"/>
  </si>
  <si>
    <t>Human Capital / Organizational Development</t>
    <phoneticPr fontId="11"/>
  </si>
  <si>
    <t>Upskilling / Reskilling Training Results (Number of Employees)</t>
    <phoneticPr fontId="11"/>
  </si>
  <si>
    <t>Step Up Training</t>
    <phoneticPr fontId="11"/>
  </si>
  <si>
    <t>Regarding Opportunities to Realize One’s Own Career Ambitions （Affirmative Response Ratio）</t>
    <phoneticPr fontId="11"/>
  </si>
  <si>
    <t>Regarding A Work Environment that Makes Work-life Management Possible（Affirmative Response Ratio）</t>
    <phoneticPr fontId="11"/>
  </si>
  <si>
    <t>Regarding Enhancing Systems and Measures for Health Maintenance and Improvement （Affirmative Response Ratio）</t>
    <phoneticPr fontId="11"/>
  </si>
  <si>
    <t>Internal Certifications for Digital Talent</t>
    <phoneticPr fontId="11"/>
  </si>
  <si>
    <t>-</t>
    <phoneticPr fontId="11"/>
  </si>
  <si>
    <t>Male and Female Percentages (Male : Female)</t>
    <phoneticPr fontId="11"/>
  </si>
  <si>
    <t>*3: Total for Marubeni Corporation (as of March 31).</t>
    <phoneticPr fontId="6"/>
  </si>
  <si>
    <t>Number of Other Type</t>
    <phoneticPr fontId="14"/>
  </si>
  <si>
    <t>No. of Employees (Non-consolidated)*2,*3</t>
    <phoneticPr fontId="11"/>
  </si>
  <si>
    <t>Voluntary Turnover Rate</t>
    <phoneticPr fontId="11"/>
  </si>
  <si>
    <t xml:space="preserve">Percentages for College Graduates, Mid-career Hires and Other Type (College Graduates : Mid-career Hires : Other Type) </t>
    <phoneticPr fontId="11"/>
  </si>
  <si>
    <t>*3: Marubeni Corporation Data (as of March 31).</t>
    <phoneticPr fontId="11"/>
  </si>
  <si>
    <t>FYE
3/2025</t>
    <phoneticPr fontId="11"/>
  </si>
  <si>
    <t>-</t>
  </si>
  <si>
    <t>Regular Health Checkup Rate （Japan）</t>
    <phoneticPr fontId="16"/>
  </si>
  <si>
    <t>Regular Health Checkup Rate （Overseas）</t>
    <phoneticPr fontId="16"/>
  </si>
  <si>
    <t>-</t>
    <phoneticPr fontId="11"/>
  </si>
  <si>
    <t>46hours（6.3days）</t>
    <phoneticPr fontId="11"/>
  </si>
  <si>
    <t>52hours（7.2days）</t>
    <phoneticPr fontId="11"/>
  </si>
  <si>
    <t>Social Data</t>
    <phoneticPr fontId="11"/>
  </si>
  <si>
    <t>Number of　Directors, Audit &amp; Supervisory Board Members, and Executive Officers</t>
    <phoneticPr fontId="11"/>
  </si>
  <si>
    <t>FY 2023</t>
    <phoneticPr fontId="11"/>
  </si>
  <si>
    <t>FY 2024</t>
    <phoneticPr fontId="11"/>
  </si>
  <si>
    <t>FY 2025</t>
    <phoneticPr fontId="11"/>
  </si>
  <si>
    <t>No. of Directors, Audit &amp; Supervisory Board Members*5</t>
    <phoneticPr fontId="11"/>
  </si>
  <si>
    <t>Number of Hires*6</t>
    <phoneticPr fontId="11"/>
  </si>
  <si>
    <t>*6: Marubeni Corporation Data.</t>
    <phoneticPr fontId="6"/>
  </si>
  <si>
    <t>Turnover Rate and Voluntary Turnover Rate*6</t>
    <phoneticPr fontId="16"/>
  </si>
  <si>
    <t>*6: Marubeni Corporation Data.</t>
    <phoneticPr fontId="11"/>
  </si>
  <si>
    <r>
      <t>Average Total Actual Working Hours Per Year*6</t>
    </r>
    <r>
      <rPr>
        <vertAlign val="superscript"/>
        <sz val="11"/>
        <rFont val="ＭＳ Ｐゴシック"/>
        <family val="3"/>
        <charset val="128"/>
        <scheme val="major"/>
      </rPr>
      <t xml:space="preserve"> </t>
    </r>
    <phoneticPr fontId="16"/>
  </si>
  <si>
    <t>Average Overtime Hours Per Month*6</t>
    <phoneticPr fontId="16"/>
  </si>
  <si>
    <t>Use of Annual Paid Leave (%) *6</t>
    <phoneticPr fontId="11"/>
  </si>
  <si>
    <t>No. of Executive Officers*5</t>
    <phoneticPr fontId="11"/>
  </si>
  <si>
    <t>*5: Marubeni Corporation Data. The figures for fiscal year 2025 are as of the 101st Ordinary General Meeting of Shareholders and the Board Meeting held in June 2025.</t>
    <phoneticPr fontId="11"/>
  </si>
  <si>
    <t>Number of Mid-career Hires*7</t>
    <phoneticPr fontId="14"/>
  </si>
  <si>
    <t>84.4% : 14.3% : 1.3%</t>
  </si>
  <si>
    <t>83.9% : 14.8% : 1.3%</t>
  </si>
  <si>
    <t>83.2% : 15.7% : 1.1%</t>
  </si>
  <si>
    <t>*7: Including those who were hired as full-time employees after transitioning from dispatch workers.</t>
    <phoneticPr fontId="11"/>
  </si>
  <si>
    <t>Employment Rate of People with Disabilities*8</t>
    <phoneticPr fontId="11"/>
  </si>
  <si>
    <t>*8: The percentage is the combined total for Marubeni Corporation and its certified special-purpose subsidiary, Marubeni Office Support Corporation (as of March 1).</t>
    <phoneticPr fontId="11"/>
  </si>
  <si>
    <t>Number of Employees Taking Childcare Leave*9</t>
    <phoneticPr fontId="11"/>
  </si>
  <si>
    <t>Return to Work Rate (Following Childcare Leave) *10</t>
    <phoneticPr fontId="16"/>
  </si>
  <si>
    <t>Number of Employees Taking Shortened Working Hourse for Childcare*11</t>
    <phoneticPr fontId="14"/>
  </si>
  <si>
    <t>Number of Employees Taking Leave for Children's School Events*12</t>
    <phoneticPr fontId="14"/>
  </si>
  <si>
    <t xml:space="preserve">*9: Marubeni Corporation Data. Represents the number of employees who began taking leave during the respective fiscal year. Note that childcare leave taken within 8 weeks after childbirth ("Postpartum Paternity Leave") and subsequent childcare leave are each counted as one person. </t>
    <phoneticPr fontId="6"/>
  </si>
  <si>
    <t xml:space="preserve">*10: Marubeni Corporation Data. Indicates the percentage of employees who returned to work among those who completed childcare leave during the respective fiscal year. </t>
    <phoneticPr fontId="6"/>
  </si>
  <si>
    <t>*11: Marubeni Corporation Data. Represents the number of users during the respective fiscal year.</t>
    <phoneticPr fontId="6"/>
  </si>
  <si>
    <t xml:space="preserve">*12: Marubeni Corporation Data. Represents the number of employees who took Family Support Leave specifically for school events. </t>
    <phoneticPr fontId="30"/>
  </si>
  <si>
    <t>No. of Employees Who Took Family Care Leave*13</t>
    <phoneticPr fontId="11"/>
  </si>
  <si>
    <t>No. of Employees Who Took Paid Family Care Leave*13</t>
    <phoneticPr fontId="11"/>
  </si>
  <si>
    <t>No. of Employees Who Took Shortened Work Hours Due to Family Care*11</t>
    <phoneticPr fontId="6"/>
  </si>
  <si>
    <t xml:space="preserve">※11: Marubeni Corporation Data. Represents the number of users during the respective fiscal year. </t>
    <phoneticPr fontId="6"/>
  </si>
  <si>
    <t>※13: Marubeni Corporation Data. Represents the number of employees who began taking leave during the respective fiscal year.</t>
    <phoneticPr fontId="6"/>
  </si>
  <si>
    <t>Other Support Systems*11</t>
    <phoneticPr fontId="11"/>
  </si>
  <si>
    <t>Number of Employees Using Family Remote Support Program*14</t>
    <phoneticPr fontId="11"/>
  </si>
  <si>
    <t xml:space="preserve">*11: Marubeni Corporation Data. Represents the number of users during the respective fiscal year. </t>
    <phoneticPr fontId="6"/>
  </si>
  <si>
    <t>*15: In addition to training programs held by the Human Resources Department, training programs provided by Corporate Staff Departments or Business Groups and company-wide e-learning programs are also included in the above aggregated data.</t>
    <phoneticPr fontId="11"/>
  </si>
  <si>
    <t>External Online Learning Programs*17</t>
    <phoneticPr fontId="11"/>
  </si>
  <si>
    <t>Executive Coaching*14</t>
    <phoneticPr fontId="11"/>
  </si>
  <si>
    <t>Overseas HR Management and Compliance Training*18</t>
    <phoneticPr fontId="16"/>
  </si>
  <si>
    <t>Open Innovation*19</t>
    <phoneticPr fontId="11"/>
  </si>
  <si>
    <t>Number of Crossvalue Coin Awards Granted*20</t>
    <phoneticPr fontId="11"/>
  </si>
  <si>
    <t>Number of Crossvalue Coins Awarded*20</t>
    <phoneticPr fontId="11"/>
  </si>
  <si>
    <t xml:space="preserve">*19: For details on each initiative, please refer to the HR Management page. </t>
    <phoneticPr fontId="11"/>
  </si>
  <si>
    <t>Engagement Survey Score（Deviation Score）*21</t>
    <phoneticPr fontId="11"/>
  </si>
  <si>
    <t>*21: The engagement score (deviation score) reflects conditions in the organization. A deviation score of 50 is the average for companies that use services provided by Link and Motivation Inc.</t>
    <phoneticPr fontId="11"/>
  </si>
  <si>
    <t>Ratio of  Employees Undertaking a Detailed Checkup after Their Regular Health Examination*20</t>
    <phoneticPr fontId="11"/>
  </si>
  <si>
    <t>Ratio of Employees Maintaining an Appropriate Weight*20,*22</t>
    <phoneticPr fontId="11"/>
  </si>
  <si>
    <t>Ratio of Employees Having  a Regular Exercise Habit*20,*23</t>
    <phoneticPr fontId="11"/>
  </si>
  <si>
    <t>Employee Performance (Presenteeism)*24</t>
    <phoneticPr fontId="11"/>
  </si>
  <si>
    <t>Days Absent from Work Due to Health Problems (Sick Leave) (Absenteeism)*25</t>
    <phoneticPr fontId="11"/>
  </si>
  <si>
    <t>Work Engagement*26</t>
    <phoneticPr fontId="11"/>
  </si>
  <si>
    <t>*23: Percentage of individuals who answered “yes” to the following question on the health checkup questionnaire: “Do you engage in exercise that makes you sweat lightly for at least 30 minutes per session, at least twice a week, for more than a year?”</t>
    <phoneticPr fontId="6"/>
  </si>
  <si>
    <t>*22: Individuals with a BMI between 18.5 and Less Than 25.</t>
    <phoneticPr fontId="6"/>
  </si>
  <si>
    <t xml:space="preserve">*25: Average number of days of leave due to injury or illness (including temporary leave of absence and absenteeism) for employees based in Japan </t>
    <phoneticPr fontId="6"/>
  </si>
  <si>
    <t>Performance Management for Occupational Health and Safety*27</t>
    <phoneticPr fontId="11"/>
  </si>
  <si>
    <t>Lost-time Injuries Frequency Rate*28</t>
    <phoneticPr fontId="11"/>
  </si>
  <si>
    <t>Lost-time Injuries Severity Rate*29</t>
    <phoneticPr fontId="11"/>
  </si>
  <si>
    <t>Average Annual Working Days Lost Per Case*30</t>
    <phoneticPr fontId="11"/>
  </si>
  <si>
    <t>Occupational Illness Frequency Rate*31</t>
    <phoneticPr fontId="11"/>
  </si>
  <si>
    <t>No. of Occupational Accident or Incidents Leading to Injuries or Fatalities*32</t>
    <phoneticPr fontId="11"/>
  </si>
  <si>
    <t xml:space="preserve">*27: Marubeni Corporation Data. The results of the "Survey on Occupational Accidents Trend (2024)" conducted by the Ministry of Health, Labour and Welfare are used as a benchmark. </t>
    <phoneticPr fontId="11"/>
  </si>
  <si>
    <t xml:space="preserve">*28: Marubeni Corporation Data. Number of casualties due to occupational accidents per million of actual working hours. This represents the frequency of accidents (frequency rate = number of lost-time accidents / total actual working hours ×1,000,000). The number of lost-time accidents is calculated based only on casualties resulting in one or more days of works absence or loss of a body part or function. </t>
    <phoneticPr fontId="11"/>
  </si>
  <si>
    <t>*29: Number of lost workdays per 1,000 of actual working hours. This represents the severity of accidents (severity rate = total lost workdays / total actual working hours×1,000).</t>
    <phoneticPr fontId="11"/>
  </si>
  <si>
    <t xml:space="preserve">*30: Total lost workdays due to occupational accidents divided by the number of casualties. </t>
    <phoneticPr fontId="11"/>
  </si>
  <si>
    <t>*31: Frequency of occupational diseases per million of actual working hours. Occupational disease rate = number of occupational disease cases / total actual working hours × 1,000,000.</t>
    <phoneticPr fontId="11"/>
  </si>
  <si>
    <t xml:space="preserve">*32: Workers with occupational accidents who did not take time off are also included. </t>
    <phoneticPr fontId="6"/>
  </si>
  <si>
    <t>Number of Participants Trained Per Year</t>
    <phoneticPr fontId="11"/>
  </si>
  <si>
    <t>Human Capital Development Time and Costs*15,*16</t>
    <phoneticPr fontId="11"/>
  </si>
  <si>
    <t xml:space="preserve">*4: Total for Marubeni Corporation (as of March 31). Due to the revision of the job classification system that was implemented in the fiscal year ended March 2025 which eliminated the previous job track classifications including the career track, the number of full-time employees has been retroactiviely updated for the fiscal year ended March 2024 and earlier. A full-time employee is an employee hired directly by Marubeni Corporation without a fixed contract period. </t>
  </si>
  <si>
    <t>*14: Implemented from the fiscal year ended March 2025.</t>
  </si>
  <si>
    <t>*16: The number for the fiscal year ended March 2025 is scheduled to be updated by the end of June 2025.</t>
  </si>
  <si>
    <t>*17: Implemented through e-learning from the fiscal year ended March 2025. The number refers to the total number of participants.</t>
  </si>
  <si>
    <t>*18: The number for the fiscal year ended March 2025 refers to the total number of participants.</t>
  </si>
  <si>
    <t>*20: The number for the fiscal year ended March 2025 is scheduled to be updated around September 2025.</t>
  </si>
  <si>
    <t>*24: Average response to the University of Tokyo’s single-item stress check “Please evaluate your work performance over the past four weeks, assuming your performance is at 100% when you are not ill or injured.” Approximately 4,000 individuals were surveyed (response rate of 96.5%). This measurement started from the fiscal year ended March 2023 to assess presenteeism.</t>
  </si>
  <si>
    <t>*26: Until the fiscal year ended March 2024, affirmative response rate to the work engagement question “I find my work meaningful” on the stress check. Additionally, an engagement survey to measure satisfaction with the working environment is conducted regularly and an engagement score is calculated. For the fiscal year ended March 2025, the affirmative response rate to “Do you feel energized while working?” and “Do you take pride in your work?” in our independently conducted survey was 74%. The survey was conducted with approximately 4,000 participants, with a response rate of 97.7%.</t>
  </si>
  <si>
    <t>-</t>
    <phoneticPr fontId="11"/>
  </si>
  <si>
    <t>Management Promotion Training*14</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</si>
</sst>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
    <numFmt numFmtId="179" formatCode="#,##0&quot;名&quot;"/>
    <numFmt numFmtId="180" formatCode="#,##0.0&quot;歳&quot;"/>
    <numFmt numFmtId="185" formatCode="&quot;名&quot;"/>
    <numFmt numFmtId="190" formatCode="0.0_ "/>
    <numFmt numFmtId="192" formatCode="0_);[Red]\(0\)"/>
    <numFmt numFmtId="193" formatCode="0.0_);[Red]\(0.0\)"/>
    <numFmt numFmtId="194" formatCode="#,##0.0;[Red]\-#,##0.0"/>
  </numFmts>
  <fonts count="39">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font>
    <font>
      <sz val="11"/>
      <name val="Arial"/>
      <family val="2"/>
    </font>
    <font>
      <sz val="10"/>
      <color rgb="FF000000"/>
      <name val="Times New Roman"/>
      <family val="1"/>
    </font>
    <font>
      <sz val="6"/>
      <name val="Arial Unicode MS"/>
      <family val="2"/>
      <charset val="128"/>
    </font>
    <font>
      <sz val="11"/>
      <color theme="1"/>
      <name val="Arial Unicode MS"/>
      <family val="2"/>
      <charset val="128"/>
    </font>
    <font>
      <sz val="6"/>
      <name val="ＭＳ Ｐゴシック"/>
      <family val="2"/>
      <charset val="128"/>
      <scheme val="minor"/>
    </font>
    <font>
      <sz val="11"/>
      <name val="ＭＳ Ｐゴシック"/>
      <family val="3"/>
      <charset val="128"/>
    </font>
    <font>
      <sz val="10"/>
      <color rgb="FF000000"/>
      <name val="Times New Roman"/>
      <family val="1"/>
    </font>
    <font>
      <sz val="9"/>
      <name val="ＭＳ Ｐゴシック"/>
      <family val="3"/>
      <charset val="128"/>
    </font>
    <font>
      <sz val="11"/>
      <color theme="0"/>
      <name val="Arial"/>
      <family val="2"/>
    </font>
    <font>
      <sz val="11"/>
      <color theme="0"/>
      <name val="ＭＳ Ｐゴシック"/>
      <family val="3"/>
      <charset val="128"/>
    </font>
    <font>
      <u/>
      <sz val="10"/>
      <color theme="10"/>
      <name val="Times New Roman"/>
      <family val="1"/>
    </font>
    <font>
      <sz val="11"/>
      <color rgb="FF000000"/>
      <name val="ＭＳ Ｐゴシック"/>
      <family val="3"/>
      <charset val="128"/>
    </font>
    <font>
      <sz val="11"/>
      <color rgb="FF000000"/>
      <name val="Arial"/>
      <family val="2"/>
    </font>
    <font>
      <u/>
      <sz val="11"/>
      <color theme="10"/>
      <name val="Arial Unicode MS"/>
      <family val="2"/>
      <charset val="128"/>
    </font>
    <font>
      <u/>
      <sz val="10"/>
      <color theme="10"/>
      <name val="Times New Roman"/>
      <family val="1"/>
    </font>
    <font>
      <sz val="9"/>
      <name val="Arial"/>
      <family val="2"/>
    </font>
    <font>
      <sz val="10"/>
      <color rgb="FF000000"/>
      <name val="Arial"/>
      <family val="2"/>
    </font>
    <font>
      <sz val="10"/>
      <color rgb="FF000000"/>
      <name val="ＭＳ Ｐゴシック"/>
      <family val="3"/>
      <charset val="128"/>
    </font>
    <font>
      <sz val="11"/>
      <name val="Arial"/>
      <family val="2"/>
      <charset val="1"/>
    </font>
    <font>
      <sz val="11"/>
      <name val="ＭＳ Ｐゴシック"/>
      <family val="3"/>
      <charset val="128"/>
      <scheme val="major"/>
    </font>
    <font>
      <sz val="11"/>
      <color theme="0"/>
      <name val="ＭＳ Ｐゴシック"/>
      <family val="3"/>
      <charset val="128"/>
      <scheme val="major"/>
    </font>
    <font>
      <vertAlign val="superscrip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000000"/>
      <name val="ＭＳ Ｐゴシック"/>
      <family val="3"/>
      <charset val="128"/>
      <scheme val="major"/>
    </font>
    <font>
      <u/>
      <sz val="10"/>
      <color theme="10"/>
      <name val="ＭＳ Ｐゴシック"/>
      <family val="3"/>
      <charset val="128"/>
      <scheme val="major"/>
    </font>
    <font>
      <sz val="11"/>
      <color rgb="FF333333"/>
      <name val="ＭＳ Ｐゴシック"/>
      <family val="3"/>
      <charset val="128"/>
      <scheme val="major"/>
    </font>
  </fonts>
  <fills count="8">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AFAFA"/>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indexed="64"/>
      </bottom>
      <diagonal/>
    </border>
    <border>
      <left style="thin">
        <color auto="1"/>
      </left>
      <right style="thin">
        <color auto="1"/>
      </right>
      <top/>
      <bottom/>
      <diagonal/>
    </border>
    <border>
      <left/>
      <right/>
      <top style="thin">
        <color indexed="64"/>
      </top>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s>
  <cellStyleXfs count="24">
    <xf numFmtId="0" fontId="0" fillId="0" borderId="0"/>
    <xf numFmtId="9" fontId="10" fillId="0" borderId="0" applyFont="0" applyFill="0" applyBorder="0" applyAlignment="0" applyProtection="0">
      <alignment vertical="center"/>
    </xf>
    <xf numFmtId="6" fontId="13" fillId="0" borderId="0" applyFont="0" applyFill="0" applyBorder="0" applyAlignment="0" applyProtection="0">
      <alignment vertical="center"/>
    </xf>
    <xf numFmtId="0" fontId="9" fillId="0" borderId="0">
      <alignment vertical="center"/>
    </xf>
    <xf numFmtId="38" fontId="15" fillId="0" borderId="0" applyFont="0" applyFill="0" applyBorder="0" applyAlignment="0" applyProtection="0">
      <alignment vertical="center"/>
    </xf>
    <xf numFmtId="0" fontId="15" fillId="0" borderId="0">
      <alignment vertical="center"/>
    </xf>
    <xf numFmtId="0" fontId="9" fillId="0" borderId="0">
      <alignment vertical="center"/>
    </xf>
    <xf numFmtId="0" fontId="8" fillId="0" borderId="0">
      <alignment vertical="center"/>
    </xf>
    <xf numFmtId="0" fontId="10" fillId="0" borderId="0"/>
    <xf numFmtId="0" fontId="7" fillId="0" borderId="0">
      <alignment vertical="center"/>
    </xf>
    <xf numFmtId="6" fontId="10" fillId="0" borderId="0" applyFont="0" applyFill="0" applyBorder="0" applyAlignment="0" applyProtection="0">
      <alignment vertical="center"/>
    </xf>
    <xf numFmtId="38" fontId="18" fillId="0" borderId="0" applyFont="0" applyFill="0" applyBorder="0" applyAlignment="0" applyProtection="0">
      <alignment vertical="center"/>
    </xf>
    <xf numFmtId="0" fontId="22" fillId="0" borderId="0" applyNumberFormat="0" applyFill="0" applyBorder="0" applyAlignment="0" applyProtection="0"/>
    <xf numFmtId="0" fontId="25" fillId="0" borderId="0" applyNumberFormat="0" applyFill="0" applyBorder="0" applyAlignment="0" applyProtection="0">
      <alignment vertical="center"/>
    </xf>
    <xf numFmtId="0" fontId="15" fillId="0" borderId="0">
      <alignment vertical="center"/>
    </xf>
    <xf numFmtId="9" fontId="10" fillId="0" borderId="0" applyFont="0" applyFill="0" applyBorder="0" applyAlignment="0" applyProtection="0">
      <alignment vertical="center"/>
    </xf>
    <xf numFmtId="0" fontId="6" fillId="0" borderId="0">
      <alignment vertical="center"/>
    </xf>
    <xf numFmtId="0" fontId="26" fillId="0" borderId="0" applyNumberFormat="0" applyFill="0" applyBorder="0" applyAlignment="0" applyProtection="0"/>
    <xf numFmtId="0" fontId="4"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2">
    <xf numFmtId="0" fontId="0" fillId="0" borderId="0" xfId="0" applyAlignment="1">
      <alignment horizontal="left" vertical="top"/>
    </xf>
    <xf numFmtId="0" fontId="12" fillId="0" borderId="2" xfId="0" applyFont="1" applyBorder="1" applyAlignment="1">
      <alignment horizontal="center" vertical="center" wrapText="1"/>
    </xf>
    <xf numFmtId="179" fontId="12" fillId="0" borderId="2" xfId="0" applyNumberFormat="1" applyFont="1" applyBorder="1" applyAlignment="1">
      <alignment horizontal="center" vertical="center"/>
    </xf>
    <xf numFmtId="179" fontId="12" fillId="0" borderId="4" xfId="0" applyNumberFormat="1"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justify" vertical="center" wrapText="1"/>
    </xf>
    <xf numFmtId="0" fontId="20" fillId="3" borderId="5" xfId="0" applyFont="1" applyFill="1" applyBorder="1" applyAlignment="1">
      <alignment horizontal="left" vertical="center"/>
    </xf>
    <xf numFmtId="176" fontId="20" fillId="3" borderId="5" xfId="0" applyNumberFormat="1" applyFont="1" applyFill="1" applyBorder="1" applyAlignment="1">
      <alignment horizontal="center" vertical="center" wrapText="1"/>
    </xf>
    <xf numFmtId="0" fontId="12" fillId="0" borderId="2" xfId="0" applyFont="1" applyBorder="1" applyAlignment="1">
      <alignment horizontal="justify" vertical="center" wrapText="1"/>
    </xf>
    <xf numFmtId="0" fontId="12" fillId="4" borderId="2" xfId="0" applyFont="1" applyFill="1" applyBorder="1" applyAlignment="1">
      <alignment horizontal="center" vertical="center" wrapText="1"/>
    </xf>
    <xf numFmtId="176" fontId="12" fillId="4" borderId="2"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xf>
    <xf numFmtId="0" fontId="28" fillId="0" borderId="0" xfId="0" applyFont="1" applyAlignment="1">
      <alignment horizontal="left" vertical="top"/>
    </xf>
    <xf numFmtId="0" fontId="20" fillId="2" borderId="5" xfId="0" applyFont="1" applyFill="1" applyBorder="1" applyAlignment="1">
      <alignment horizontal="center" vertical="center" wrapText="1"/>
    </xf>
    <xf numFmtId="0" fontId="28" fillId="0" borderId="0" xfId="0" applyFont="1" applyAlignment="1">
      <alignment horizontal="left" vertical="center"/>
    </xf>
    <xf numFmtId="0" fontId="24" fillId="0" borderId="0" xfId="0" applyFont="1" applyAlignment="1">
      <alignment horizontal="center" vertical="center"/>
    </xf>
    <xf numFmtId="0" fontId="12" fillId="0" borderId="4" xfId="0" applyFont="1" applyBorder="1" applyAlignment="1">
      <alignment horizontal="center" vertical="center" wrapText="1"/>
    </xf>
    <xf numFmtId="185" fontId="12" fillId="0" borderId="4" xfId="0" applyNumberFormat="1" applyFont="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Alignment="1">
      <alignment vertical="center" wrapText="1"/>
    </xf>
    <xf numFmtId="0" fontId="31" fillId="3" borderId="0" xfId="12" applyFont="1" applyFill="1" applyBorder="1" applyAlignment="1">
      <alignment horizontal="left" vertical="center"/>
    </xf>
    <xf numFmtId="0" fontId="32" fillId="3" borderId="0" xfId="0" applyFont="1" applyFill="1" applyAlignment="1">
      <alignment horizontal="left" vertical="center"/>
    </xf>
    <xf numFmtId="1" fontId="32" fillId="3" borderId="19" xfId="0" applyNumberFormat="1" applyFont="1" applyFill="1" applyBorder="1" applyAlignment="1">
      <alignment horizontal="center" vertical="center" wrapText="1"/>
    </xf>
    <xf numFmtId="0" fontId="31" fillId="0" borderId="25" xfId="0" applyFont="1" applyBorder="1" applyAlignment="1">
      <alignment vertical="center" wrapText="1"/>
    </xf>
    <xf numFmtId="179" fontId="31" fillId="0" borderId="22" xfId="0" applyNumberFormat="1" applyFont="1" applyBorder="1" applyAlignment="1">
      <alignment horizontal="center" vertical="center" wrapText="1"/>
    </xf>
    <xf numFmtId="0" fontId="31" fillId="0" borderId="14" xfId="0" applyFont="1" applyBorder="1" applyAlignment="1">
      <alignment vertical="center" wrapText="1"/>
    </xf>
    <xf numFmtId="0" fontId="31" fillId="0" borderId="9" xfId="0" applyFont="1" applyBorder="1" applyAlignment="1">
      <alignment horizontal="left" vertical="top" wrapText="1"/>
    </xf>
    <xf numFmtId="0" fontId="31" fillId="0" borderId="5" xfId="0" applyFont="1" applyBorder="1" applyAlignment="1">
      <alignment vertical="center" wrapText="1"/>
    </xf>
    <xf numFmtId="0" fontId="31" fillId="0" borderId="8" xfId="0" applyFont="1" applyBorder="1" applyAlignment="1">
      <alignment horizontal="left" vertical="top" wrapText="1"/>
    </xf>
    <xf numFmtId="0" fontId="31" fillId="0" borderId="4" xfId="0" applyFont="1" applyBorder="1" applyAlignment="1">
      <alignment vertical="center" wrapText="1"/>
    </xf>
    <xf numFmtId="0" fontId="31" fillId="0" borderId="0" xfId="3" applyFont="1">
      <alignment vertical="center"/>
    </xf>
    <xf numFmtId="0" fontId="31" fillId="0" borderId="5" xfId="3" applyFont="1" applyBorder="1" applyAlignment="1">
      <alignment horizontal="left" vertical="center"/>
    </xf>
    <xf numFmtId="0" fontId="31" fillId="0" borderId="4" xfId="3" applyFont="1" applyBorder="1" applyAlignment="1">
      <alignment horizontal="left" vertical="center"/>
    </xf>
    <xf numFmtId="0" fontId="31" fillId="0" borderId="25" xfId="3" applyFont="1" applyBorder="1" applyAlignment="1">
      <alignment horizontal="left" vertical="center"/>
    </xf>
    <xf numFmtId="0" fontId="31" fillId="0" borderId="0" xfId="3" applyFont="1" applyAlignment="1">
      <alignment horizontal="left" vertical="center"/>
    </xf>
    <xf numFmtId="0" fontId="31" fillId="0" borderId="0" xfId="0" applyFont="1" applyAlignment="1">
      <alignment horizontal="center" vertical="center"/>
    </xf>
    <xf numFmtId="0" fontId="34" fillId="0" borderId="0" xfId="3" applyFont="1">
      <alignment vertical="center"/>
    </xf>
    <xf numFmtId="0" fontId="35" fillId="0" borderId="0" xfId="3" applyFont="1" applyAlignment="1">
      <alignment horizontal="left" vertical="center"/>
    </xf>
    <xf numFmtId="0" fontId="31" fillId="0" borderId="27" xfId="0" applyFont="1" applyBorder="1" applyAlignment="1">
      <alignment vertical="center" wrapText="1"/>
    </xf>
    <xf numFmtId="0" fontId="34" fillId="0" borderId="16" xfId="0" applyFont="1" applyBorder="1" applyAlignment="1">
      <alignment vertical="center" wrapText="1"/>
    </xf>
    <xf numFmtId="0" fontId="34" fillId="0" borderId="21" xfId="0" applyFont="1" applyBorder="1" applyAlignment="1">
      <alignment vertical="center" wrapText="1"/>
    </xf>
    <xf numFmtId="0" fontId="34" fillId="0" borderId="6" xfId="0" applyFont="1" applyBorder="1" applyAlignment="1">
      <alignment vertical="center" wrapText="1"/>
    </xf>
    <xf numFmtId="0" fontId="34" fillId="0" borderId="11" xfId="0" applyFont="1" applyBorder="1" applyAlignment="1">
      <alignment vertical="center" wrapText="1"/>
    </xf>
    <xf numFmtId="0" fontId="31" fillId="0" borderId="0" xfId="0" applyFont="1" applyAlignment="1">
      <alignment horizontal="left" vertical="top" wrapText="1"/>
    </xf>
    <xf numFmtId="0" fontId="31" fillId="0" borderId="0" xfId="0" applyFont="1" applyAlignment="1">
      <alignment horizontal="center" vertical="center" wrapText="1"/>
    </xf>
    <xf numFmtId="179" fontId="31" fillId="0" borderId="0" xfId="11" applyNumberFormat="1" applyFont="1" applyFill="1" applyBorder="1" applyAlignment="1">
      <alignment horizontal="center" vertical="center" wrapText="1"/>
    </xf>
    <xf numFmtId="0" fontId="31" fillId="0" borderId="0" xfId="0" applyFont="1" applyAlignment="1">
      <alignment horizontal="left" vertical="center" wrapText="1"/>
    </xf>
    <xf numFmtId="0" fontId="34" fillId="0" borderId="25" xfId="0" applyFont="1" applyBorder="1" applyAlignment="1">
      <alignment vertical="center" wrapText="1"/>
    </xf>
    <xf numFmtId="0" fontId="34" fillId="0" borderId="5" xfId="0" applyFont="1" applyBorder="1" applyAlignment="1">
      <alignment vertical="center" wrapText="1"/>
    </xf>
    <xf numFmtId="0" fontId="34" fillId="0" borderId="2" xfId="0" applyFont="1" applyBorder="1" applyAlignment="1">
      <alignment vertical="center" wrapText="1"/>
    </xf>
    <xf numFmtId="0" fontId="34" fillId="0" borderId="8" xfId="0" applyFont="1" applyBorder="1" applyAlignment="1">
      <alignment vertical="center" wrapText="1"/>
    </xf>
    <xf numFmtId="0" fontId="31" fillId="0" borderId="2" xfId="3" applyFont="1" applyBorder="1" applyAlignment="1">
      <alignment horizontal="left" vertical="center"/>
    </xf>
    <xf numFmtId="0" fontId="31" fillId="0" borderId="8" xfId="0" applyFont="1" applyBorder="1" applyAlignment="1">
      <alignment vertical="center" wrapText="1"/>
    </xf>
    <xf numFmtId="176" fontId="31" fillId="0" borderId="0" xfId="1" applyNumberFormat="1" applyFont="1" applyBorder="1" applyAlignment="1">
      <alignment horizontal="center" vertical="center"/>
    </xf>
    <xf numFmtId="0" fontId="35" fillId="0" borderId="0" xfId="0" applyFont="1" applyAlignment="1">
      <alignment horizontal="left" vertical="top"/>
    </xf>
    <xf numFmtId="180" fontId="31" fillId="0" borderId="0" xfId="0" applyNumberFormat="1" applyFont="1" applyAlignment="1">
      <alignment horizontal="center" vertical="center"/>
    </xf>
    <xf numFmtId="0" fontId="31" fillId="0" borderId="0" xfId="12" applyFont="1" applyFill="1" applyBorder="1" applyAlignment="1">
      <alignment horizontal="left" vertical="center"/>
    </xf>
    <xf numFmtId="0" fontId="32" fillId="0" borderId="0" xfId="0" applyFont="1" applyAlignment="1">
      <alignment horizontal="left" vertical="center"/>
    </xf>
    <xf numFmtId="0" fontId="34" fillId="0" borderId="5" xfId="3" applyFont="1" applyBorder="1" applyAlignment="1">
      <alignment horizontal="left" vertical="center"/>
    </xf>
    <xf numFmtId="0" fontId="34" fillId="0" borderId="2" xfId="3" applyFont="1" applyBorder="1" applyAlignment="1">
      <alignment horizontal="left" vertical="center"/>
    </xf>
    <xf numFmtId="0" fontId="34" fillId="0" borderId="23" xfId="3" applyFont="1" applyBorder="1" applyAlignment="1">
      <alignment horizontal="left" vertical="center"/>
    </xf>
    <xf numFmtId="0" fontId="34" fillId="0" borderId="18" xfId="3" applyFont="1" applyBorder="1" applyAlignment="1">
      <alignment horizontal="left" vertical="top" wrapText="1"/>
    </xf>
    <xf numFmtId="176" fontId="31" fillId="0" borderId="0" xfId="1" applyNumberFormat="1" applyFont="1" applyFill="1" applyAlignment="1">
      <alignment vertical="center"/>
    </xf>
    <xf numFmtId="0" fontId="34" fillId="0" borderId="20" xfId="3" applyFont="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top" wrapText="1"/>
    </xf>
    <xf numFmtId="0" fontId="34" fillId="0" borderId="0" xfId="12" applyFont="1" applyFill="1" applyBorder="1" applyAlignment="1">
      <alignment horizontal="left" vertical="center"/>
    </xf>
    <xf numFmtId="0" fontId="34" fillId="0" borderId="0" xfId="0" applyFont="1" applyAlignment="1">
      <alignment horizontal="left" vertical="center"/>
    </xf>
    <xf numFmtId="0" fontId="34" fillId="0" borderId="0" xfId="0" applyFont="1" applyAlignment="1">
      <alignment vertical="center" wrapText="1"/>
    </xf>
    <xf numFmtId="176" fontId="31" fillId="0" borderId="0" xfId="0" applyNumberFormat="1" applyFont="1" applyAlignment="1">
      <alignment horizontal="center" vertical="center"/>
    </xf>
    <xf numFmtId="0" fontId="31" fillId="0" borderId="23" xfId="3" applyFont="1" applyBorder="1" applyAlignment="1">
      <alignment horizontal="left" vertical="center"/>
    </xf>
    <xf numFmtId="176" fontId="31" fillId="0" borderId="19" xfId="1" applyNumberFormat="1" applyFont="1" applyBorder="1" applyAlignment="1">
      <alignment horizontal="center" vertical="center"/>
    </xf>
    <xf numFmtId="0" fontId="31" fillId="0" borderId="18" xfId="3" applyFont="1" applyBorder="1" applyAlignment="1">
      <alignment horizontal="left" vertical="top"/>
    </xf>
    <xf numFmtId="176" fontId="31" fillId="0" borderId="5" xfId="1" applyNumberFormat="1" applyFont="1" applyBorder="1" applyAlignment="1">
      <alignment horizontal="center" vertical="center"/>
    </xf>
    <xf numFmtId="0" fontId="31" fillId="0" borderId="3" xfId="3" applyFont="1" applyBorder="1" applyAlignment="1">
      <alignment horizontal="left" vertical="center"/>
    </xf>
    <xf numFmtId="176" fontId="31" fillId="0" borderId="3" xfId="1" applyNumberFormat="1" applyFont="1" applyBorder="1" applyAlignment="1">
      <alignment horizontal="center" vertical="center"/>
    </xf>
    <xf numFmtId="176" fontId="31" fillId="0" borderId="22" xfId="1" applyNumberFormat="1" applyFont="1" applyBorder="1" applyAlignment="1">
      <alignment horizontal="center" vertical="center"/>
    </xf>
    <xf numFmtId="0" fontId="31" fillId="0" borderId="1" xfId="3" applyFont="1" applyBorder="1" applyAlignment="1">
      <alignment horizontal="left" vertical="center"/>
    </xf>
    <xf numFmtId="176" fontId="31" fillId="0" borderId="1" xfId="1" applyNumberFormat="1" applyFont="1" applyBorder="1" applyAlignment="1">
      <alignment horizontal="center" vertical="center"/>
    </xf>
    <xf numFmtId="0" fontId="31" fillId="0" borderId="8" xfId="3" applyFont="1" applyBorder="1" applyAlignment="1">
      <alignment horizontal="left" vertical="top"/>
    </xf>
    <xf numFmtId="176" fontId="31" fillId="0" borderId="4" xfId="1" applyNumberFormat="1" applyFont="1" applyBorder="1" applyAlignment="1">
      <alignment horizontal="center" vertical="center"/>
    </xf>
    <xf numFmtId="176" fontId="31" fillId="0" borderId="19" xfId="3" applyNumberFormat="1" applyFont="1" applyBorder="1" applyAlignment="1">
      <alignment horizontal="center" vertical="center" wrapText="1"/>
    </xf>
    <xf numFmtId="176" fontId="31" fillId="0" borderId="5" xfId="3" applyNumberFormat="1" applyFont="1" applyBorder="1" applyAlignment="1">
      <alignment horizontal="center" vertical="center"/>
    </xf>
    <xf numFmtId="0" fontId="34" fillId="0" borderId="4" xfId="3" applyFont="1" applyBorder="1" applyAlignment="1">
      <alignment horizontal="left" vertical="center"/>
    </xf>
    <xf numFmtId="176" fontId="31" fillId="0" borderId="4" xfId="3" applyNumberFormat="1" applyFont="1" applyBorder="1" applyAlignment="1">
      <alignment horizontal="center" vertical="center"/>
    </xf>
    <xf numFmtId="176" fontId="31" fillId="0" borderId="0" xfId="3" applyNumberFormat="1" applyFont="1" applyAlignment="1">
      <alignment horizontal="center" vertical="center"/>
    </xf>
    <xf numFmtId="179" fontId="31" fillId="0" borderId="0" xfId="3" applyNumberFormat="1" applyFont="1" applyAlignment="1">
      <alignment horizontal="center" vertical="center"/>
    </xf>
    <xf numFmtId="0" fontId="31" fillId="0" borderId="0" xfId="3" applyFont="1" applyAlignment="1">
      <alignment horizontal="left" vertical="top" wrapText="1"/>
    </xf>
    <xf numFmtId="10" fontId="31" fillId="0" borderId="0" xfId="0" applyNumberFormat="1" applyFont="1" applyAlignment="1">
      <alignment horizontal="center" vertical="center"/>
    </xf>
    <xf numFmtId="0" fontId="34" fillId="0" borderId="10" xfId="3" applyFont="1" applyBorder="1" applyAlignment="1">
      <alignment horizontal="left" vertical="center"/>
    </xf>
    <xf numFmtId="0" fontId="34" fillId="0" borderId="16" xfId="3" applyFont="1" applyBorder="1" applyAlignment="1">
      <alignment horizontal="left" vertical="center"/>
    </xf>
    <xf numFmtId="0" fontId="34" fillId="0" borderId="6" xfId="3" applyFont="1" applyBorder="1" applyAlignment="1">
      <alignment horizontal="left" vertical="center"/>
    </xf>
    <xf numFmtId="0" fontId="34" fillId="0" borderId="11" xfId="3" applyFont="1" applyBorder="1" applyAlignment="1">
      <alignment horizontal="left" vertical="center"/>
    </xf>
    <xf numFmtId="0" fontId="31" fillId="0" borderId="26" xfId="3" applyFont="1" applyBorder="1" applyAlignment="1">
      <alignment horizontal="left" vertical="center" wrapText="1"/>
    </xf>
    <xf numFmtId="176" fontId="31" fillId="0" borderId="22" xfId="0" applyNumberFormat="1" applyFont="1" applyBorder="1" applyAlignment="1">
      <alignment horizontal="center" vertical="center"/>
    </xf>
    <xf numFmtId="0" fontId="31" fillId="0" borderId="23" xfId="0" applyFont="1" applyBorder="1" applyAlignment="1">
      <alignment vertical="center" wrapText="1"/>
    </xf>
    <xf numFmtId="0" fontId="31" fillId="0" borderId="0" xfId="16" applyFont="1">
      <alignment vertical="center"/>
    </xf>
    <xf numFmtId="176" fontId="31" fillId="0" borderId="19" xfId="0" applyNumberFormat="1" applyFont="1" applyBorder="1" applyAlignment="1">
      <alignment horizontal="center" vertical="center"/>
    </xf>
    <xf numFmtId="176" fontId="31" fillId="0" borderId="5" xfId="0" applyNumberFormat="1" applyFont="1" applyBorder="1" applyAlignment="1">
      <alignment horizontal="center" vertical="center"/>
    </xf>
    <xf numFmtId="176" fontId="31" fillId="0" borderId="4" xfId="0" applyNumberFormat="1" applyFont="1" applyBorder="1" applyAlignment="1">
      <alignment horizontal="center" vertical="center"/>
    </xf>
    <xf numFmtId="179" fontId="31" fillId="0" borderId="0" xfId="0" applyNumberFormat="1" applyFont="1" applyAlignment="1">
      <alignment horizontal="center" vertical="center" wrapText="1"/>
    </xf>
    <xf numFmtId="0" fontId="31" fillId="0" borderId="0" xfId="3" applyFont="1" applyAlignment="1">
      <alignment vertical="center" wrapText="1"/>
    </xf>
    <xf numFmtId="0" fontId="35" fillId="0" borderId="0" xfId="0" applyFont="1" applyAlignment="1">
      <alignment vertical="center" wrapText="1"/>
    </xf>
    <xf numFmtId="0" fontId="31" fillId="3" borderId="0" xfId="0" applyFont="1" applyFill="1" applyAlignment="1">
      <alignment horizontal="left" vertical="center"/>
    </xf>
    <xf numFmtId="0" fontId="31" fillId="3" borderId="0" xfId="0" applyFont="1" applyFill="1" applyAlignment="1">
      <alignment horizontal="justify" vertical="center" wrapText="1"/>
    </xf>
    <xf numFmtId="176" fontId="31" fillId="3" borderId="0" xfId="0" applyNumberFormat="1" applyFont="1" applyFill="1" applyAlignment="1">
      <alignment horizontal="justify" vertical="center" wrapText="1"/>
    </xf>
    <xf numFmtId="0" fontId="31" fillId="0" borderId="0" xfId="0" applyFont="1" applyAlignment="1">
      <alignment horizontal="justify" vertical="center" wrapText="1"/>
    </xf>
    <xf numFmtId="176" fontId="31" fillId="0" borderId="0" xfId="0" applyNumberFormat="1" applyFont="1" applyAlignment="1">
      <alignment horizontal="justify" vertical="center" wrapText="1"/>
    </xf>
    <xf numFmtId="0" fontId="31" fillId="0" borderId="26" xfId="0" applyFont="1" applyBorder="1" applyAlignment="1">
      <alignment horizontal="left" vertical="center"/>
    </xf>
    <xf numFmtId="0" fontId="35" fillId="0" borderId="0" xfId="0" applyFont="1" applyAlignment="1">
      <alignment horizontal="left" vertical="center"/>
    </xf>
    <xf numFmtId="0" fontId="36" fillId="0" borderId="0" xfId="8" applyFont="1" applyAlignment="1">
      <alignment horizontal="left" vertical="center"/>
    </xf>
    <xf numFmtId="0" fontId="37" fillId="0" borderId="0" xfId="12" applyFont="1" applyAlignment="1">
      <alignment horizontal="left" vertical="center"/>
    </xf>
    <xf numFmtId="0" fontId="31" fillId="0" borderId="13" xfId="0" applyFont="1" applyBorder="1" applyAlignment="1">
      <alignment vertical="center" wrapText="1"/>
    </xf>
    <xf numFmtId="0" fontId="34" fillId="0" borderId="18" xfId="0" applyFont="1" applyBorder="1" applyAlignment="1">
      <alignment horizontal="left" vertical="center"/>
    </xf>
    <xf numFmtId="0" fontId="34" fillId="0" borderId="13" xfId="0" applyFont="1" applyBorder="1" applyAlignment="1">
      <alignment vertical="center" wrapText="1"/>
    </xf>
    <xf numFmtId="0" fontId="35" fillId="0" borderId="25" xfId="0" applyFont="1" applyBorder="1" applyAlignment="1">
      <alignment horizontal="justify" vertical="center" wrapText="1"/>
    </xf>
    <xf numFmtId="190" fontId="31" fillId="0" borderId="22" xfId="0" applyNumberFormat="1" applyFont="1" applyBorder="1" applyAlignment="1">
      <alignment horizontal="center" vertical="center" wrapText="1"/>
    </xf>
    <xf numFmtId="9" fontId="31" fillId="0" borderId="22" xfId="0" applyNumberFormat="1" applyFont="1" applyBorder="1" applyAlignment="1">
      <alignment horizontal="center" vertical="center" wrapText="1"/>
    </xf>
    <xf numFmtId="176" fontId="31" fillId="0" borderId="22" xfId="0" applyNumberFormat="1" applyFont="1" applyBorder="1" applyAlignment="1">
      <alignment horizontal="center" vertical="center" wrapText="1"/>
    </xf>
    <xf numFmtId="0" fontId="35" fillId="3" borderId="0" xfId="0" applyFont="1" applyFill="1" applyAlignment="1">
      <alignment horizontal="justify" vertical="center" wrapText="1"/>
    </xf>
    <xf numFmtId="0" fontId="31" fillId="3" borderId="0" xfId="0" applyFont="1" applyFill="1" applyAlignment="1">
      <alignment horizontal="left" vertical="center" wrapText="1"/>
    </xf>
    <xf numFmtId="0" fontId="31" fillId="0" borderId="26" xfId="0" applyFont="1" applyBorder="1" applyAlignment="1">
      <alignment vertical="center" wrapText="1"/>
    </xf>
    <xf numFmtId="9" fontId="31" fillId="0" borderId="22" xfId="0" applyNumberFormat="1" applyFont="1" applyBorder="1" applyAlignment="1">
      <alignment horizontal="center" vertical="center"/>
    </xf>
    <xf numFmtId="9" fontId="31" fillId="0" borderId="0" xfId="0" applyNumberFormat="1" applyFont="1" applyAlignment="1">
      <alignment horizontal="left" vertical="center"/>
    </xf>
    <xf numFmtId="0" fontId="31" fillId="7" borderId="0" xfId="0" applyFont="1" applyFill="1" applyAlignment="1">
      <alignment horizontal="left" vertical="center"/>
    </xf>
    <xf numFmtId="0" fontId="31" fillId="7" borderId="0" xfId="0" applyFont="1" applyFill="1" applyAlignment="1">
      <alignment vertical="center" wrapText="1"/>
    </xf>
    <xf numFmtId="1" fontId="32" fillId="3" borderId="22" xfId="0" applyNumberFormat="1" applyFont="1" applyFill="1" applyBorder="1" applyAlignment="1">
      <alignment horizontal="center" vertical="center" wrapText="1"/>
    </xf>
    <xf numFmtId="0" fontId="34" fillId="0" borderId="4" xfId="0" applyFont="1" applyBorder="1" applyAlignment="1">
      <alignment vertical="center" wrapText="1"/>
    </xf>
    <xf numFmtId="0" fontId="34" fillId="0" borderId="23" xfId="0" applyFont="1" applyBorder="1" applyAlignment="1">
      <alignment horizontal="left" vertical="center" wrapText="1" inden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3" applyFont="1" applyBorder="1">
      <alignment vertical="center"/>
    </xf>
    <xf numFmtId="0" fontId="34" fillId="0" borderId="4" xfId="3" applyFont="1" applyBorder="1">
      <alignment vertical="center"/>
    </xf>
    <xf numFmtId="0" fontId="34" fillId="0" borderId="26" xfId="0" applyFont="1" applyBorder="1" applyAlignment="1">
      <alignment horizontal="left" vertical="center"/>
    </xf>
    <xf numFmtId="0" fontId="34" fillId="0" borderId="24" xfId="0" applyFont="1" applyBorder="1" applyAlignment="1">
      <alignment horizontal="left" vertical="center"/>
    </xf>
    <xf numFmtId="0" fontId="34" fillId="0" borderId="0" xfId="0" applyFont="1" applyAlignment="1">
      <alignment horizontal="justify" vertical="center" wrapText="1"/>
    </xf>
    <xf numFmtId="0" fontId="34" fillId="0" borderId="25" xfId="0" applyFont="1" applyBorder="1" applyAlignment="1">
      <alignment horizontal="justify" vertical="center" wrapText="1"/>
    </xf>
    <xf numFmtId="0" fontId="34" fillId="0" borderId="14" xfId="0" applyFont="1" applyBorder="1" applyAlignment="1">
      <alignment horizontal="justify" vertical="center" wrapText="1"/>
    </xf>
    <xf numFmtId="0" fontId="34" fillId="3" borderId="0" xfId="0" applyFont="1" applyFill="1" applyAlignment="1">
      <alignment horizontal="left" vertical="center"/>
    </xf>
    <xf numFmtId="0" fontId="34" fillId="0" borderId="22" xfId="3" applyFont="1" applyBorder="1" applyAlignment="1">
      <alignment horizontal="center" vertical="center"/>
    </xf>
    <xf numFmtId="0" fontId="34" fillId="0" borderId="22" xfId="0" applyFont="1" applyBorder="1" applyAlignment="1">
      <alignment horizontal="center" vertical="center" wrapText="1"/>
    </xf>
    <xf numFmtId="0" fontId="31" fillId="0" borderId="26" xfId="3" applyFont="1" applyBorder="1" applyAlignment="1">
      <alignment vertical="center" wrapText="1"/>
    </xf>
    <xf numFmtId="0" fontId="31" fillId="0" borderId="24" xfId="0" applyFont="1" applyBorder="1" applyAlignment="1">
      <alignment horizontal="left" vertical="center" wrapText="1"/>
    </xf>
    <xf numFmtId="0" fontId="34" fillId="0" borderId="24" xfId="3" applyFont="1" applyBorder="1" applyAlignment="1">
      <alignment horizontal="left" vertical="center" wrapText="1"/>
    </xf>
    <xf numFmtId="0" fontId="31" fillId="0" borderId="24" xfId="3" applyFont="1" applyBorder="1" applyAlignment="1">
      <alignment horizontal="left" vertical="center" wrapText="1"/>
    </xf>
    <xf numFmtId="0" fontId="31" fillId="0" borderId="18" xfId="3" applyFont="1" applyBorder="1" applyAlignment="1">
      <alignment horizontal="left" vertical="center" wrapText="1"/>
    </xf>
    <xf numFmtId="0" fontId="31" fillId="0" borderId="20" xfId="3" applyFont="1" applyBorder="1" applyAlignment="1">
      <alignment horizontal="left" vertical="center" wrapText="1"/>
    </xf>
    <xf numFmtId="0" fontId="31" fillId="0" borderId="24" xfId="3" applyFont="1" applyBorder="1" applyAlignment="1">
      <alignment horizontal="left" vertical="center"/>
    </xf>
    <xf numFmtId="0" fontId="34" fillId="0" borderId="24" xfId="0" applyFont="1" applyBorder="1" applyAlignment="1">
      <alignment horizontal="left" vertical="center" wrapText="1"/>
    </xf>
    <xf numFmtId="0" fontId="34" fillId="0" borderId="27" xfId="0" applyFont="1" applyBorder="1" applyAlignment="1">
      <alignment vertical="center" wrapText="1"/>
    </xf>
    <xf numFmtId="0" fontId="34" fillId="0" borderId="26" xfId="0" applyFont="1" applyBorder="1" applyAlignment="1">
      <alignment horizontal="left" vertical="center" wrapText="1"/>
    </xf>
    <xf numFmtId="1" fontId="34" fillId="0" borderId="0" xfId="0" applyNumberFormat="1" applyFont="1" applyAlignment="1">
      <alignment vertical="center" wrapText="1"/>
    </xf>
    <xf numFmtId="1" fontId="34" fillId="0" borderId="13" xfId="0" applyNumberFormat="1" applyFont="1" applyBorder="1" applyAlignment="1">
      <alignment vertical="center" wrapText="1"/>
    </xf>
    <xf numFmtId="1" fontId="32" fillId="0" borderId="13" xfId="0" applyNumberFormat="1" applyFont="1" applyBorder="1" applyAlignment="1">
      <alignment vertical="center" wrapText="1"/>
    </xf>
    <xf numFmtId="1" fontId="32" fillId="0" borderId="0" xfId="0" applyNumberFormat="1" applyFont="1" applyAlignment="1">
      <alignment vertical="center" wrapText="1"/>
    </xf>
    <xf numFmtId="0" fontId="31" fillId="0" borderId="26" xfId="3" applyFont="1" applyBorder="1">
      <alignment vertical="center"/>
    </xf>
    <xf numFmtId="0" fontId="31" fillId="0" borderId="25" xfId="3" applyFont="1" applyBorder="1">
      <alignment vertical="center"/>
    </xf>
    <xf numFmtId="9" fontId="36" fillId="0" borderId="22" xfId="0" applyNumberFormat="1" applyFont="1" applyBorder="1" applyAlignment="1">
      <alignment horizontal="center" vertical="center"/>
    </xf>
    <xf numFmtId="176" fontId="31" fillId="0" borderId="8" xfId="1" applyNumberFormat="1" applyFont="1" applyFill="1" applyBorder="1" applyAlignment="1">
      <alignment horizontal="center" vertical="center"/>
    </xf>
    <xf numFmtId="192" fontId="31" fillId="0" borderId="22" xfId="0" applyNumberFormat="1" applyFont="1" applyBorder="1" applyAlignment="1">
      <alignment horizontal="center" vertical="center" wrapText="1"/>
    </xf>
    <xf numFmtId="192" fontId="31" fillId="0" borderId="9" xfId="0" applyNumberFormat="1" applyFont="1" applyBorder="1" applyAlignment="1">
      <alignment horizontal="center" vertical="center" wrapText="1"/>
    </xf>
    <xf numFmtId="192" fontId="31" fillId="0" borderId="22" xfId="0" applyNumberFormat="1" applyFont="1" applyBorder="1" applyAlignment="1">
      <alignment horizontal="center" vertical="center"/>
    </xf>
    <xf numFmtId="38" fontId="31" fillId="0" borderId="22" xfId="11" applyFont="1" applyBorder="1" applyAlignment="1">
      <alignment horizontal="center" vertical="center" wrapText="1"/>
    </xf>
    <xf numFmtId="38" fontId="31" fillId="0" borderId="5" xfId="11" applyFont="1" applyBorder="1" applyAlignment="1">
      <alignment horizontal="center" vertical="center"/>
    </xf>
    <xf numFmtId="38" fontId="31" fillId="0" borderId="4" xfId="11" applyFont="1" applyBorder="1" applyAlignment="1">
      <alignment horizontal="center" vertical="center"/>
    </xf>
    <xf numFmtId="193" fontId="31" fillId="0" borderId="9" xfId="0" applyNumberFormat="1" applyFont="1" applyBorder="1" applyAlignment="1">
      <alignment horizontal="center" vertical="center" wrapText="1"/>
    </xf>
    <xf numFmtId="193" fontId="31" fillId="0" borderId="5" xfId="0" applyNumberFormat="1" applyFont="1" applyBorder="1" applyAlignment="1">
      <alignment horizontal="center" vertical="center"/>
    </xf>
    <xf numFmtId="193" fontId="31" fillId="0" borderId="4" xfId="0" applyNumberFormat="1" applyFont="1" applyBorder="1" applyAlignment="1">
      <alignment horizontal="center" vertical="center"/>
    </xf>
    <xf numFmtId="38" fontId="31" fillId="0" borderId="22" xfId="11" applyFont="1" applyBorder="1" applyAlignment="1">
      <alignment horizontal="center" vertical="center"/>
    </xf>
    <xf numFmtId="38" fontId="31" fillId="0" borderId="19" xfId="11" applyFont="1" applyFill="1" applyBorder="1" applyAlignment="1">
      <alignment horizontal="center" vertical="center" wrapText="1"/>
    </xf>
    <xf numFmtId="38" fontId="31" fillId="0" borderId="5" xfId="11" applyFont="1" applyFill="1" applyBorder="1" applyAlignment="1">
      <alignment horizontal="center" vertical="center"/>
    </xf>
    <xf numFmtId="38" fontId="31" fillId="0" borderId="2" xfId="11" applyFont="1" applyFill="1" applyBorder="1" applyAlignment="1">
      <alignment horizontal="center" vertical="center"/>
    </xf>
    <xf numFmtId="192" fontId="31" fillId="0" borderId="8" xfId="1" applyNumberFormat="1" applyFont="1" applyFill="1" applyBorder="1" applyAlignment="1">
      <alignment horizontal="center" vertical="center"/>
    </xf>
    <xf numFmtId="38" fontId="31" fillId="0" borderId="22" xfId="11" applyFont="1" applyFill="1" applyBorder="1" applyAlignment="1">
      <alignment horizontal="center" vertical="center" wrapText="1"/>
    </xf>
    <xf numFmtId="38" fontId="31" fillId="0" borderId="5" xfId="11" applyFont="1" applyBorder="1" applyAlignment="1">
      <alignment horizontal="center" vertical="center" wrapText="1"/>
    </xf>
    <xf numFmtId="38" fontId="31" fillId="0" borderId="9" xfId="11" applyFont="1" applyBorder="1" applyAlignment="1">
      <alignment horizontal="center" vertical="center" wrapText="1"/>
    </xf>
    <xf numFmtId="38" fontId="31" fillId="0" borderId="3" xfId="11" applyFont="1" applyBorder="1" applyAlignment="1">
      <alignment horizontal="center" vertical="center" wrapText="1"/>
    </xf>
    <xf numFmtId="38" fontId="31" fillId="0" borderId="4" xfId="11" applyFont="1" applyBorder="1" applyAlignment="1">
      <alignment horizontal="center" vertical="center" wrapText="1"/>
    </xf>
    <xf numFmtId="38" fontId="31" fillId="0" borderId="9" xfId="11" applyFont="1" applyFill="1" applyBorder="1" applyAlignment="1">
      <alignment horizontal="center" vertical="center" wrapText="1"/>
    </xf>
    <xf numFmtId="38" fontId="31" fillId="0" borderId="1" xfId="11" applyFont="1" applyBorder="1" applyAlignment="1">
      <alignment horizontal="center" vertical="center" wrapText="1"/>
    </xf>
    <xf numFmtId="192" fontId="31" fillId="0" borderId="19" xfId="0" applyNumberFormat="1" applyFont="1" applyBorder="1" applyAlignment="1">
      <alignment horizontal="center" vertical="center" wrapText="1"/>
    </xf>
    <xf numFmtId="192" fontId="31" fillId="0" borderId="5" xfId="0" applyNumberFormat="1" applyFont="1" applyBorder="1" applyAlignment="1">
      <alignment horizontal="center" vertical="center"/>
    </xf>
    <xf numFmtId="192" fontId="31" fillId="0" borderId="2" xfId="0" applyNumberFormat="1" applyFont="1" applyBorder="1" applyAlignment="1">
      <alignment horizontal="center" vertical="center"/>
    </xf>
    <xf numFmtId="38" fontId="31" fillId="0" borderId="15" xfId="11" applyFont="1" applyFill="1" applyBorder="1" applyAlignment="1">
      <alignment horizontal="center" vertical="center" wrapText="1"/>
    </xf>
    <xf numFmtId="38" fontId="31" fillId="0" borderId="7" xfId="11" applyFont="1" applyFill="1" applyBorder="1" applyAlignment="1">
      <alignment horizontal="center" vertical="center" wrapText="1"/>
    </xf>
    <xf numFmtId="192" fontId="31" fillId="0" borderId="15" xfId="0" applyNumberFormat="1" applyFont="1" applyBorder="1" applyAlignment="1">
      <alignment horizontal="center" vertical="center"/>
    </xf>
    <xf numFmtId="192" fontId="31" fillId="0" borderId="7" xfId="0" applyNumberFormat="1" applyFont="1" applyBorder="1" applyAlignment="1">
      <alignment horizontal="center" vertical="center"/>
    </xf>
    <xf numFmtId="38" fontId="31" fillId="0" borderId="15" xfId="11" applyFont="1" applyFill="1" applyBorder="1" applyAlignment="1">
      <alignment horizontal="center" vertical="center"/>
    </xf>
    <xf numFmtId="38" fontId="31" fillId="0" borderId="7" xfId="11" applyFont="1" applyFill="1" applyBorder="1" applyAlignment="1">
      <alignment horizontal="center" vertical="center"/>
    </xf>
    <xf numFmtId="38" fontId="31" fillId="0" borderId="8" xfId="11" applyFont="1" applyFill="1" applyBorder="1" applyAlignment="1">
      <alignment horizontal="center" vertical="center"/>
    </xf>
    <xf numFmtId="192" fontId="31" fillId="0" borderId="5" xfId="3" applyNumberFormat="1" applyFont="1" applyBorder="1" applyAlignment="1">
      <alignment horizontal="center" vertical="center"/>
    </xf>
    <xf numFmtId="192" fontId="31" fillId="0" borderId="2" xfId="3" applyNumberFormat="1" applyFont="1" applyBorder="1" applyAlignment="1">
      <alignment horizontal="center" vertical="center"/>
    </xf>
    <xf numFmtId="192" fontId="31" fillId="0" borderId="3" xfId="3" applyNumberFormat="1" applyFont="1" applyBorder="1" applyAlignment="1">
      <alignment horizontal="center" vertical="center"/>
    </xf>
    <xf numFmtId="192" fontId="31" fillId="0" borderId="19" xfId="3" applyNumberFormat="1" applyFont="1" applyBorder="1" applyAlignment="1">
      <alignment horizontal="center" vertical="center" wrapText="1"/>
    </xf>
    <xf numFmtId="0" fontId="31" fillId="0" borderId="9" xfId="3" applyFont="1" applyBorder="1" applyAlignment="1">
      <alignment horizontal="left" vertical="top"/>
    </xf>
    <xf numFmtId="192" fontId="31" fillId="0" borderId="4" xfId="3" applyNumberFormat="1" applyFont="1" applyBorder="1" applyAlignment="1">
      <alignment horizontal="center" vertical="center"/>
    </xf>
    <xf numFmtId="194" fontId="36" fillId="0" borderId="22" xfId="11" applyNumberFormat="1" applyFont="1" applyBorder="1" applyAlignment="1">
      <alignment horizontal="center" vertical="center"/>
    </xf>
    <xf numFmtId="194" fontId="31" fillId="0" borderId="22" xfId="11" applyNumberFormat="1" applyFont="1" applyBorder="1" applyAlignment="1">
      <alignment horizontal="center" vertical="center"/>
    </xf>
    <xf numFmtId="192" fontId="31" fillId="0" borderId="4" xfId="0" applyNumberFormat="1" applyFont="1" applyBorder="1" applyAlignment="1">
      <alignment horizontal="center" vertical="center"/>
    </xf>
    <xf numFmtId="192" fontId="31" fillId="0" borderId="3" xfId="0" applyNumberFormat="1" applyFont="1" applyBorder="1" applyAlignment="1">
      <alignment horizontal="center" vertical="center"/>
    </xf>
    <xf numFmtId="192" fontId="38" fillId="6" borderId="22" xfId="0" applyNumberFormat="1" applyFont="1" applyFill="1" applyBorder="1" applyAlignment="1">
      <alignment horizontal="center" vertical="center" wrapText="1"/>
    </xf>
    <xf numFmtId="192" fontId="31" fillId="0" borderId="9" xfId="0" applyNumberFormat="1" applyFont="1" applyBorder="1" applyAlignment="1">
      <alignment horizontal="center" vertical="center"/>
    </xf>
    <xf numFmtId="192" fontId="38" fillId="0" borderId="22" xfId="0" applyNumberFormat="1" applyFont="1" applyBorder="1" applyAlignment="1">
      <alignment horizontal="center" vertical="center" wrapText="1"/>
    </xf>
    <xf numFmtId="192" fontId="34" fillId="5" borderId="9" xfId="0" applyNumberFormat="1" applyFont="1" applyFill="1" applyBorder="1" applyAlignment="1">
      <alignment horizontal="center" vertical="center" wrapText="1"/>
    </xf>
    <xf numFmtId="192" fontId="34" fillId="0" borderId="9" xfId="0" applyNumberFormat="1" applyFont="1" applyBorder="1" applyAlignment="1">
      <alignment horizontal="center" vertical="center"/>
    </xf>
    <xf numFmtId="192" fontId="34" fillId="0" borderId="22" xfId="0" applyNumberFormat="1" applyFont="1" applyBorder="1" applyAlignment="1">
      <alignment horizontal="center" vertical="center"/>
    </xf>
    <xf numFmtId="192" fontId="38" fillId="5" borderId="22" xfId="0" applyNumberFormat="1" applyFont="1" applyFill="1" applyBorder="1" applyAlignment="1">
      <alignment horizontal="center" vertical="center" wrapText="1"/>
    </xf>
    <xf numFmtId="192" fontId="31" fillId="0" borderId="22" xfId="0" quotePrefix="1" applyNumberFormat="1" applyFont="1" applyBorder="1" applyAlignment="1">
      <alignment horizontal="center" vertical="center"/>
    </xf>
    <xf numFmtId="0" fontId="35" fillId="0" borderId="0" xfId="3" applyFont="1">
      <alignment vertical="center"/>
    </xf>
    <xf numFmtId="192" fontId="31" fillId="0" borderId="27" xfId="0" applyNumberFormat="1" applyFont="1" applyBorder="1" applyAlignment="1">
      <alignment horizontal="center" vertical="center" wrapText="1"/>
    </xf>
    <xf numFmtId="0" fontId="35" fillId="0" borderId="0" xfId="0" applyFont="1" applyAlignment="1">
      <alignment horizontal="justify" vertical="center" wrapText="1"/>
    </xf>
    <xf numFmtId="1" fontId="32" fillId="3" borderId="8" xfId="0" applyNumberFormat="1" applyFont="1" applyFill="1" applyBorder="1" applyAlignment="1">
      <alignment horizontal="center" vertical="center" wrapText="1"/>
    </xf>
    <xf numFmtId="192" fontId="31" fillId="0" borderId="22" xfId="2" applyNumberFormat="1" applyFont="1" applyFill="1" applyBorder="1" applyAlignment="1">
      <alignment horizontal="center" vertical="center" wrapText="1"/>
    </xf>
    <xf numFmtId="0" fontId="34" fillId="0" borderId="18" xfId="0" applyFont="1" applyBorder="1" applyAlignment="1">
      <alignment horizontal="left" vertical="top" wrapText="1"/>
    </xf>
    <xf numFmtId="0" fontId="34" fillId="0" borderId="20" xfId="0" applyFont="1" applyBorder="1" applyAlignment="1">
      <alignment horizontal="left" vertical="top" wrapText="1"/>
    </xf>
    <xf numFmtId="0" fontId="31" fillId="0" borderId="18" xfId="0" applyFont="1" applyBorder="1" applyAlignment="1">
      <alignment horizontal="left" vertical="top" wrapText="1"/>
    </xf>
    <xf numFmtId="0" fontId="31" fillId="0" borderId="20" xfId="0" applyFont="1" applyBorder="1" applyAlignment="1">
      <alignment horizontal="left" vertical="top" wrapText="1"/>
    </xf>
    <xf numFmtId="9" fontId="34" fillId="0" borderId="0" xfId="0" applyNumberFormat="1" applyFont="1" applyAlignment="1">
      <alignment horizontal="left" vertical="center"/>
    </xf>
    <xf numFmtId="0" fontId="34" fillId="0" borderId="26" xfId="0" applyFont="1" applyBorder="1" applyAlignment="1">
      <alignment vertical="center"/>
    </xf>
    <xf numFmtId="0" fontId="34" fillId="0" borderId="23" xfId="0" applyFont="1" applyBorder="1" applyAlignment="1">
      <alignment horizontal="justify" vertical="center" wrapText="1"/>
    </xf>
    <xf numFmtId="0" fontId="34" fillId="0" borderId="20" xfId="0" applyFont="1" applyBorder="1" applyAlignment="1">
      <alignment horizontal="left" vertical="center"/>
    </xf>
    <xf numFmtId="38" fontId="31" fillId="0" borderId="8" xfId="11" applyFont="1" applyFill="1" applyBorder="1" applyAlignment="1">
      <alignment horizontal="center" vertical="center" wrapText="1"/>
    </xf>
    <xf numFmtId="0" fontId="37" fillId="0" borderId="0" xfId="12" applyFont="1" applyFill="1" applyAlignment="1">
      <alignment horizontal="left" vertical="center"/>
    </xf>
    <xf numFmtId="192" fontId="31" fillId="0" borderId="19" xfId="0" applyNumberFormat="1" applyFont="1" applyBorder="1" applyAlignment="1">
      <alignment horizontal="center" vertical="center"/>
    </xf>
    <xf numFmtId="38" fontId="31" fillId="0" borderId="22" xfId="11" applyFont="1" applyFill="1" applyBorder="1" applyAlignment="1">
      <alignment horizontal="center" vertical="center"/>
    </xf>
    <xf numFmtId="0" fontId="31" fillId="0" borderId="25" xfId="0" applyFont="1" applyBorder="1" applyAlignment="1">
      <alignment horizontal="justify" vertical="center" wrapText="1"/>
    </xf>
    <xf numFmtId="0" fontId="31" fillId="0" borderId="18" xfId="0" applyFont="1" applyBorder="1" applyAlignment="1">
      <alignment horizontal="left" vertical="center"/>
    </xf>
    <xf numFmtId="0" fontId="31" fillId="0" borderId="13" xfId="0" applyFont="1" applyBorder="1" applyAlignment="1">
      <alignment horizontal="justify" vertical="center" wrapText="1"/>
    </xf>
    <xf numFmtId="0" fontId="31" fillId="0" borderId="20" xfId="0" applyFont="1" applyBorder="1" applyAlignment="1">
      <alignment horizontal="left" vertical="center"/>
    </xf>
    <xf numFmtId="0" fontId="31" fillId="0" borderId="14" xfId="0" applyFont="1" applyBorder="1" applyAlignment="1">
      <alignment horizontal="justify" vertical="center" wrapText="1"/>
    </xf>
    <xf numFmtId="0" fontId="31" fillId="0" borderId="19" xfId="0" applyFont="1" applyBorder="1" applyAlignment="1">
      <alignment vertical="center" wrapText="1"/>
    </xf>
    <xf numFmtId="0" fontId="31" fillId="0" borderId="3" xfId="0" applyFont="1" applyBorder="1" applyAlignment="1">
      <alignment vertical="center" wrapText="1"/>
    </xf>
    <xf numFmtId="0" fontId="35" fillId="0" borderId="18" xfId="0" applyFont="1" applyBorder="1" applyAlignment="1">
      <alignment horizontal="left" vertical="top" wrapText="1"/>
    </xf>
    <xf numFmtId="0" fontId="35" fillId="0" borderId="20" xfId="0" applyFont="1" applyBorder="1" applyAlignment="1">
      <alignment horizontal="left" vertical="top" wrapText="1"/>
    </xf>
    <xf numFmtId="9" fontId="31" fillId="0" borderId="4" xfId="0" applyNumberFormat="1" applyFont="1" applyBorder="1" applyAlignment="1">
      <alignment horizontal="center" vertical="center"/>
    </xf>
    <xf numFmtId="9" fontId="31" fillId="0" borderId="5" xfId="0" applyNumberFormat="1" applyFont="1" applyBorder="1" applyAlignment="1">
      <alignment horizontal="center" vertical="center"/>
    </xf>
    <xf numFmtId="10" fontId="31" fillId="0" borderId="22" xfId="0" applyNumberFormat="1" applyFont="1" applyBorder="1" applyAlignment="1">
      <alignment horizontal="center" vertical="center"/>
    </xf>
    <xf numFmtId="0" fontId="31" fillId="0" borderId="18" xfId="0" applyFont="1" applyBorder="1" applyAlignment="1">
      <alignment horizontal="left" vertical="center" wrapText="1"/>
    </xf>
    <xf numFmtId="0" fontId="31" fillId="0" borderId="20" xfId="0" applyFont="1" applyBorder="1" applyAlignment="1">
      <alignment horizontal="lef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0" fontId="31" fillId="0" borderId="12" xfId="0" applyFont="1" applyBorder="1" applyAlignment="1">
      <alignment vertical="center" wrapText="1"/>
    </xf>
    <xf numFmtId="0" fontId="31" fillId="0" borderId="22" xfId="0" applyFont="1" applyBorder="1" applyAlignment="1">
      <alignment horizontal="justify" vertical="center" wrapText="1"/>
    </xf>
    <xf numFmtId="192" fontId="31" fillId="0" borderId="22" xfId="5" applyNumberFormat="1" applyFont="1" applyBorder="1" applyAlignment="1">
      <alignment horizontal="center" vertical="center" wrapText="1"/>
    </xf>
    <xf numFmtId="0" fontId="31" fillId="0" borderId="9" xfId="0" applyFont="1" applyBorder="1" applyAlignment="1">
      <alignment horizontal="justify" vertical="center" wrapText="1"/>
    </xf>
    <xf numFmtId="192" fontId="31" fillId="0" borderId="9" xfId="5" applyNumberFormat="1" applyFont="1" applyBorder="1" applyAlignment="1">
      <alignment horizontal="center" vertical="center" wrapText="1"/>
    </xf>
    <xf numFmtId="0" fontId="31" fillId="0" borderId="8" xfId="0" applyFont="1" applyBorder="1" applyAlignment="1">
      <alignment horizontal="justify" vertical="center" wrapText="1"/>
    </xf>
    <xf numFmtId="192" fontId="31" fillId="0" borderId="8" xfId="0" applyNumberFormat="1" applyFont="1" applyBorder="1" applyAlignment="1">
      <alignment horizontal="center" vertical="center" wrapText="1"/>
    </xf>
    <xf numFmtId="192" fontId="31" fillId="0" borderId="8" xfId="5" applyNumberFormat="1" applyFont="1" applyBorder="1" applyAlignment="1">
      <alignment horizontal="center" vertical="center"/>
    </xf>
    <xf numFmtId="193" fontId="31" fillId="0" borderId="0" xfId="0" applyNumberFormat="1" applyFont="1" applyAlignment="1">
      <alignment horizontal="center" vertical="center"/>
    </xf>
    <xf numFmtId="193" fontId="31" fillId="0" borderId="22" xfId="0" applyNumberFormat="1" applyFont="1" applyBorder="1" applyAlignment="1">
      <alignment horizontal="center" vertical="center"/>
    </xf>
    <xf numFmtId="0" fontId="31" fillId="0" borderId="17" xfId="0" applyFont="1" applyBorder="1" applyAlignment="1">
      <alignment vertical="center" wrapText="1"/>
    </xf>
    <xf numFmtId="0" fontId="31" fillId="0" borderId="16" xfId="3" applyFont="1" applyBorder="1" applyAlignment="1">
      <alignment horizontal="left" vertical="center"/>
    </xf>
    <xf numFmtId="0" fontId="31" fillId="0" borderId="6" xfId="3" applyFont="1" applyBorder="1" applyAlignment="1">
      <alignment horizontal="left" vertical="center"/>
    </xf>
    <xf numFmtId="0" fontId="31" fillId="0" borderId="20" xfId="0" applyFont="1" applyBorder="1" applyAlignment="1">
      <alignment vertical="center" wrapText="1"/>
    </xf>
    <xf numFmtId="192" fontId="31" fillId="0" borderId="4" xfId="1" applyNumberFormat="1" applyFont="1" applyFill="1" applyBorder="1" applyAlignment="1">
      <alignment horizontal="center" vertical="center"/>
    </xf>
    <xf numFmtId="192" fontId="34" fillId="0" borderId="22" xfId="0" applyNumberFormat="1" applyFont="1" applyBorder="1" applyAlignment="1">
      <alignment horizontal="center" vertical="center" wrapText="1"/>
    </xf>
    <xf numFmtId="0" fontId="31" fillId="0" borderId="0" xfId="0" applyFont="1" applyAlignment="1">
      <alignment horizontal="left" vertical="center"/>
    </xf>
    <xf numFmtId="0" fontId="34" fillId="0" borderId="26" xfId="0" applyFont="1" applyBorder="1" applyAlignment="1">
      <alignment horizontal="left" vertical="center"/>
    </xf>
    <xf numFmtId="0" fontId="34" fillId="0" borderId="25" xfId="0" applyFont="1" applyBorder="1" applyAlignment="1">
      <alignment horizontal="left" vertical="center"/>
    </xf>
    <xf numFmtId="0" fontId="31" fillId="0" borderId="10" xfId="0" applyFont="1" applyBorder="1" applyAlignment="1">
      <alignment horizontal="left" vertical="center"/>
    </xf>
    <xf numFmtId="0" fontId="34" fillId="0" borderId="0" xfId="0" applyFont="1" applyAlignment="1">
      <alignment horizontal="left" vertical="center" wrapText="1"/>
    </xf>
    <xf numFmtId="0" fontId="34" fillId="0" borderId="10" xfId="3" applyFont="1" applyBorder="1" applyAlignment="1">
      <alignment horizontal="left" vertical="center" wrapText="1"/>
    </xf>
    <xf numFmtId="0" fontId="31" fillId="0" borderId="0" xfId="0" applyFont="1" applyAlignment="1">
      <alignment vertical="center" wrapText="1"/>
    </xf>
    <xf numFmtId="0" fontId="34" fillId="0" borderId="0" xfId="0" applyFont="1" applyAlignment="1">
      <alignment horizontal="left" vertical="center"/>
    </xf>
    <xf numFmtId="0" fontId="34" fillId="0" borderId="0" xfId="3" applyFont="1">
      <alignment vertical="center"/>
    </xf>
    <xf numFmtId="0" fontId="31" fillId="0" borderId="10" xfId="3" applyFont="1" applyBorder="1">
      <alignment vertical="center"/>
    </xf>
    <xf numFmtId="0" fontId="34"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22" xfId="0" applyFont="1" applyBorder="1" applyAlignment="1">
      <alignment vertical="center" wrapText="1"/>
    </xf>
    <xf numFmtId="0" fontId="34" fillId="0" borderId="26" xfId="0" applyFont="1" applyBorder="1" applyAlignment="1">
      <alignment vertical="center" wrapText="1"/>
    </xf>
    <xf numFmtId="0" fontId="34" fillId="0" borderId="25" xfId="0" applyFont="1" applyBorder="1" applyAlignment="1">
      <alignment vertical="center" wrapText="1"/>
    </xf>
    <xf numFmtId="0" fontId="31" fillId="0" borderId="0" xfId="0" applyFont="1" applyAlignment="1">
      <alignment vertical="center"/>
    </xf>
    <xf numFmtId="0" fontId="31" fillId="0" borderId="0" xfId="3" applyFont="1" applyAlignment="1">
      <alignment horizontal="left" vertical="center" wrapText="1"/>
    </xf>
    <xf numFmtId="0" fontId="31" fillId="0" borderId="10" xfId="0" applyFont="1" applyBorder="1" applyAlignment="1">
      <alignment horizontal="left" vertical="center" wrapText="1"/>
    </xf>
    <xf numFmtId="0" fontId="34" fillId="0" borderId="10" xfId="0" applyFont="1" applyBorder="1" applyAlignment="1">
      <alignment horizontal="left" vertical="center" wrapText="1"/>
    </xf>
    <xf numFmtId="0" fontId="34" fillId="0" borderId="26" xfId="0" applyFont="1" applyBorder="1" applyAlignment="1">
      <alignment horizontal="left" vertical="center" wrapText="1"/>
    </xf>
    <xf numFmtId="0" fontId="34" fillId="0" borderId="25" xfId="0" applyFont="1" applyBorder="1" applyAlignment="1">
      <alignment horizontal="left" vertical="center" wrapText="1"/>
    </xf>
    <xf numFmtId="0" fontId="34" fillId="0" borderId="24" xfId="0" applyFont="1" applyBorder="1" applyAlignment="1">
      <alignment horizontal="left" vertical="center" wrapText="1"/>
    </xf>
    <xf numFmtId="0" fontId="34"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23" xfId="0" applyFont="1" applyBorder="1" applyAlignment="1">
      <alignment horizontal="left" vertical="center" wrapText="1"/>
    </xf>
    <xf numFmtId="0" fontId="34" fillId="0" borderId="13" xfId="0" applyFont="1" applyBorder="1" applyAlignment="1">
      <alignment horizontal="left" vertical="center" wrapText="1"/>
    </xf>
    <xf numFmtId="0" fontId="31" fillId="0" borderId="0" xfId="0" applyFont="1" applyAlignment="1">
      <alignment horizontal="left" vertical="center" wrapText="1"/>
    </xf>
    <xf numFmtId="0" fontId="34" fillId="0" borderId="24" xfId="3" applyFont="1" applyBorder="1" applyAlignment="1">
      <alignment horizontal="left" vertical="center" wrapText="1"/>
    </xf>
    <xf numFmtId="0" fontId="34" fillId="0" borderId="23" xfId="3" applyFont="1" applyBorder="1" applyAlignment="1">
      <alignment horizontal="left" vertical="center" wrapText="1"/>
    </xf>
    <xf numFmtId="0" fontId="31" fillId="0" borderId="0" xfId="3" applyFont="1">
      <alignment vertical="center"/>
    </xf>
    <xf numFmtId="0" fontId="31" fillId="0" borderId="0" xfId="3" applyFont="1" applyAlignment="1">
      <alignment vertical="center" wrapText="1"/>
    </xf>
    <xf numFmtId="0" fontId="31" fillId="0" borderId="10" xfId="3" applyFont="1" applyBorder="1" applyAlignment="1">
      <alignment vertical="center" wrapText="1"/>
    </xf>
    <xf numFmtId="0" fontId="12" fillId="0" borderId="18" xfId="0" applyFont="1" applyBorder="1" applyAlignment="1">
      <alignment horizontal="left" vertical="center" wrapText="1"/>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20" xfId="0" applyFont="1" applyBorder="1" applyAlignment="1">
      <alignment horizontal="left"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20" fillId="3" borderId="18"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3" xfId="0" applyFont="1" applyFill="1" applyBorder="1" applyAlignment="1">
      <alignment horizontal="center" vertical="center" wrapText="1"/>
    </xf>
    <xf numFmtId="0" fontId="17" fillId="0" borderId="18" xfId="0" applyFont="1" applyBorder="1" applyAlignment="1">
      <alignment horizontal="left" vertical="center" wrapText="1"/>
    </xf>
  </cellXfs>
  <cellStyles count="24">
    <cellStyle name="Hyperlink" xfId="17" xr:uid="{00000000-000B-0000-0000-000008000000}"/>
    <cellStyle name="パーセント" xfId="1" builtinId="5"/>
    <cellStyle name="パーセント 2" xfId="15" xr:uid="{00000000-0005-0000-0000-000001000000}"/>
    <cellStyle name="ハイパーリンク" xfId="12" builtinId="8"/>
    <cellStyle name="ハイパーリンク 2" xfId="13" xr:uid="{00000000-0005-0000-0000-000003000000}"/>
    <cellStyle name="桁区切り" xfId="11" builtinId="6"/>
    <cellStyle name="桁区切り 2" xfId="4" xr:uid="{00000000-0005-0000-0000-000005000000}"/>
    <cellStyle name="桁区切り 3" xfId="20" xr:uid="{6BFFB244-8A6E-477F-B71A-F2EEEA4A329A}"/>
    <cellStyle name="通貨" xfId="2" builtinId="7"/>
    <cellStyle name="通貨 2" xfId="10" xr:uid="{00000000-0005-0000-0000-000007000000}"/>
    <cellStyle name="標準" xfId="0" builtinId="0"/>
    <cellStyle name="標準 2" xfId="5" xr:uid="{00000000-0005-0000-0000-000009000000}"/>
    <cellStyle name="標準 2 2" xfId="3" xr:uid="{00000000-0005-0000-0000-00000A000000}"/>
    <cellStyle name="標準 2 2 2" xfId="6" xr:uid="{00000000-0005-0000-0000-00000B000000}"/>
    <cellStyle name="標準 2 2 2 2" xfId="16" xr:uid="{00000000-0005-0000-0000-00000C000000}"/>
    <cellStyle name="標準 2 2 2 2 2" xfId="18" xr:uid="{F43B007F-A387-4D31-9D9E-007E8A13779A}"/>
    <cellStyle name="標準 2 2 2 2 2 2" xfId="21" xr:uid="{30200D5D-63AB-41BE-A539-0F1046EE424C}"/>
    <cellStyle name="標準 2 2 2 2 3" xfId="19" xr:uid="{9BB50050-13A8-41D8-8B75-934645D0B9EC}"/>
    <cellStyle name="標準 2 2 2 2 3 2" xfId="22" xr:uid="{6876C82A-F042-4429-853A-05D91280DB98}"/>
    <cellStyle name="標準 2 2 2 2 4" xfId="23" xr:uid="{ADAAFAC8-2646-411E-BF67-51A1516AD362}"/>
    <cellStyle name="標準 2 2 3" xfId="7" xr:uid="{00000000-0005-0000-0000-00000D000000}"/>
    <cellStyle name="標準 2 2 4" xfId="9" xr:uid="{00000000-0005-0000-0000-00000E000000}"/>
    <cellStyle name="標準 2 3" xfId="14" xr:uid="{00000000-0005-0000-0000-00000F000000}"/>
    <cellStyle name="標準 3" xfId="8" xr:uid="{00000000-0005-0000-0000-000010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7C80"/>
      <color rgb="FFFFCCFF"/>
      <color rgb="FF3399FF"/>
      <color rgb="FFFFFF99"/>
      <color rgb="FFFCF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997N5/AppData/Local/Box/Box%20Edit/Documents/2BQi_+U2qke3aWaZGTKyIg==/180816_ESG&#12487;&#12540;&#12479;&#12502;&#12483;&#12463;&#29992;_&#12502;&#12521;&#12531;&#12463;&#12501;&#12457;&#12540;&#12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もくじ"/>
      <sheetName val="記載方法"/>
      <sheetName val="サプライチェーン"/>
      <sheetName val="環境"/>
      <sheetName val="非エネルギー起源GHGの種類"/>
      <sheetName val="従業員ﾃﾞｰﾀ_ｸﾞﾙｰﾌﾟ会社"/>
      <sheetName val="人権"/>
      <sheetName val="労働基準ほか"/>
      <sheetName val="Sheet1"/>
      <sheetName val="集計用_SCM+環境"/>
      <sheetName val="集計用_事業会社（人権+人財）"/>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8202-28A2-4CEF-B536-81B78DD32BE1}">
  <sheetPr>
    <tabColor rgb="FFFF0000"/>
    <pageSetUpPr fitToPage="1"/>
  </sheetPr>
  <dimension ref="B1:H328"/>
  <sheetViews>
    <sheetView tabSelected="1" view="pageBreakPreview" zoomScale="70" zoomScaleNormal="75" zoomScaleSheetLayoutView="70" workbookViewId="0">
      <pane xSplit="3" ySplit="5" topLeftCell="D212" activePane="bottomRight" state="frozen"/>
      <selection pane="topRight"/>
      <selection pane="bottomLeft"/>
      <selection pane="bottomRight" activeCell="K232" sqref="K232"/>
    </sheetView>
  </sheetViews>
  <sheetFormatPr defaultColWidth="9.296875" defaultRowHeight="13"/>
  <cols>
    <col min="1" max="1" width="4.09765625" style="20" customWidth="1"/>
    <col min="2" max="2" width="47.296875" style="20" customWidth="1"/>
    <col min="3" max="3" width="49.3984375" style="20" customWidth="1"/>
    <col min="4" max="6" width="25.796875" style="20" customWidth="1"/>
    <col min="7" max="7" width="5.796875" style="20" customWidth="1"/>
    <col min="8" max="16384" width="9.296875" style="20"/>
  </cols>
  <sheetData>
    <row r="1" spans="2:6" ht="23" customHeight="1">
      <c r="B1" s="20" t="s">
        <v>203</v>
      </c>
    </row>
    <row r="2" spans="2:6" ht="23" customHeight="1"/>
    <row r="3" spans="2:6" ht="23" customHeight="1">
      <c r="B3" s="23" t="s">
        <v>0</v>
      </c>
      <c r="C3" s="24"/>
      <c r="D3" s="24"/>
      <c r="E3" s="24"/>
      <c r="F3" s="24"/>
    </row>
    <row r="4" spans="2:6" ht="23" customHeight="1">
      <c r="B4" s="20" t="s">
        <v>1</v>
      </c>
    </row>
    <row r="5" spans="2:6" ht="23" customHeight="1">
      <c r="B5" s="157"/>
      <c r="C5" s="156"/>
      <c r="D5" s="129" t="s">
        <v>2</v>
      </c>
      <c r="E5" s="129" t="s">
        <v>3</v>
      </c>
      <c r="F5" s="25" t="s">
        <v>196</v>
      </c>
    </row>
    <row r="6" spans="2:6" ht="23" customHeight="1">
      <c r="B6" s="124" t="s">
        <v>4</v>
      </c>
      <c r="C6" s="26"/>
      <c r="D6" s="165">
        <v>45995</v>
      </c>
      <c r="E6" s="165">
        <v>50200</v>
      </c>
      <c r="F6" s="165">
        <v>51834</v>
      </c>
    </row>
    <row r="7" spans="2:6" ht="23" customHeight="1">
      <c r="B7" s="240" t="s">
        <v>192</v>
      </c>
      <c r="C7" s="28"/>
      <c r="D7" s="172">
        <f>SUM(D8:D9)</f>
        <v>4340</v>
      </c>
      <c r="E7" s="172">
        <f t="shared" ref="E7:F7" si="0">SUM(E8:E9)</f>
        <v>4337</v>
      </c>
      <c r="F7" s="172">
        <f t="shared" si="0"/>
        <v>4304</v>
      </c>
    </row>
    <row r="8" spans="2:6" ht="23" customHeight="1">
      <c r="B8" s="29"/>
      <c r="C8" s="242" t="s">
        <v>5</v>
      </c>
      <c r="D8" s="173">
        <v>3115</v>
      </c>
      <c r="E8" s="173">
        <v>3077</v>
      </c>
      <c r="F8" s="173">
        <v>3032</v>
      </c>
    </row>
    <row r="9" spans="2:6" ht="23" customHeight="1">
      <c r="B9" s="29"/>
      <c r="C9" s="243" t="s">
        <v>6</v>
      </c>
      <c r="D9" s="174">
        <v>1225</v>
      </c>
      <c r="E9" s="174">
        <v>1260</v>
      </c>
      <c r="F9" s="174">
        <v>1272</v>
      </c>
    </row>
    <row r="10" spans="2:6" ht="23" customHeight="1">
      <c r="B10" s="29"/>
      <c r="C10" s="244" t="s">
        <v>189</v>
      </c>
      <c r="D10" s="175" t="str">
        <f>TEXT(ROUND((D8/D7)*100,1),"0.0")&amp;"% : "&amp;TEXT(ROUND((D9/D7)*100,1),"0.0")&amp;"%"</f>
        <v>71.8% : 28.2%</v>
      </c>
      <c r="E10" s="175" t="str">
        <f>TEXT(ROUND((E8/E7)*100,1),"0.0")&amp;"% : "&amp;TEXT(ROUND((E9/E7)*100,1),"0.0")&amp;"%"</f>
        <v>70.9% : 29.1%</v>
      </c>
      <c r="F10" s="175" t="str">
        <f>TEXT(ROUND((F8/F7)*100,1),"0.0")&amp;"% : "&amp;TEXT(ROUND((F9/F7)*100,1),"0.0")&amp;"%"</f>
        <v>70.4% : 29.6%</v>
      </c>
    </row>
    <row r="11" spans="2:6" ht="23" customHeight="1">
      <c r="B11" s="29"/>
      <c r="C11" s="30" t="s">
        <v>7</v>
      </c>
      <c r="D11" s="166">
        <v>3529</v>
      </c>
      <c r="E11" s="166">
        <v>3546</v>
      </c>
      <c r="F11" s="166">
        <v>3538</v>
      </c>
    </row>
    <row r="12" spans="2:6" ht="23" customHeight="1">
      <c r="B12" s="31"/>
      <c r="C12" s="32" t="s">
        <v>8</v>
      </c>
      <c r="D12" s="167">
        <v>811</v>
      </c>
      <c r="E12" s="167">
        <v>791</v>
      </c>
      <c r="F12" s="167">
        <v>766</v>
      </c>
    </row>
    <row r="13" spans="2:6" ht="23" customHeight="1">
      <c r="B13" s="145" t="s">
        <v>9</v>
      </c>
      <c r="C13" s="28"/>
      <c r="D13" s="168">
        <v>42.3</v>
      </c>
      <c r="E13" s="168">
        <v>42.4</v>
      </c>
      <c r="F13" s="168">
        <v>42.542053903345725</v>
      </c>
    </row>
    <row r="14" spans="2:6" s="33" customFormat="1" ht="23" customHeight="1">
      <c r="B14" s="29"/>
      <c r="C14" s="34" t="s">
        <v>10</v>
      </c>
      <c r="D14" s="169">
        <v>43.3</v>
      </c>
      <c r="E14" s="169">
        <v>43.5</v>
      </c>
      <c r="F14" s="169">
        <v>43.6</v>
      </c>
    </row>
    <row r="15" spans="2:6" s="33" customFormat="1" ht="23" customHeight="1">
      <c r="B15" s="31"/>
      <c r="C15" s="35" t="s">
        <v>11</v>
      </c>
      <c r="D15" s="170">
        <v>39.6</v>
      </c>
      <c r="E15" s="170">
        <v>39.700000000000003</v>
      </c>
      <c r="F15" s="170">
        <v>40.1</v>
      </c>
    </row>
    <row r="16" spans="2:6" ht="23" customHeight="1">
      <c r="B16" s="145" t="s">
        <v>171</v>
      </c>
      <c r="C16" s="26"/>
      <c r="D16" s="168">
        <v>17.600000000000001</v>
      </c>
      <c r="E16" s="168">
        <v>17.899999999999999</v>
      </c>
      <c r="F16" s="168">
        <v>17.937235130111524</v>
      </c>
    </row>
    <row r="17" spans="2:6" s="33" customFormat="1" ht="23" customHeight="1">
      <c r="B17" s="29"/>
      <c r="C17" s="34" t="s">
        <v>10</v>
      </c>
      <c r="D17" s="169">
        <v>18.399999999999999</v>
      </c>
      <c r="E17" s="169">
        <v>18.7</v>
      </c>
      <c r="F17" s="169">
        <v>18.7</v>
      </c>
    </row>
    <row r="18" spans="2:6" s="33" customFormat="1" ht="23" customHeight="1">
      <c r="B18" s="31"/>
      <c r="C18" s="35" t="s">
        <v>11</v>
      </c>
      <c r="D18" s="170">
        <v>15.6</v>
      </c>
      <c r="E18" s="170">
        <v>15.7</v>
      </c>
      <c r="F18" s="170">
        <v>16</v>
      </c>
    </row>
    <row r="19" spans="2:6" s="33" customFormat="1" ht="23" customHeight="1">
      <c r="B19" s="279" t="s">
        <v>173</v>
      </c>
      <c r="C19" s="280"/>
      <c r="D19" s="171">
        <v>15939292</v>
      </c>
      <c r="E19" s="171">
        <v>16546676</v>
      </c>
      <c r="F19" s="171">
        <v>17087936</v>
      </c>
    </row>
    <row r="20" spans="2:6" s="33" customFormat="1" ht="23" customHeight="1">
      <c r="B20" s="33" t="s">
        <v>45</v>
      </c>
      <c r="C20" s="37"/>
      <c r="D20" s="38"/>
      <c r="E20" s="38"/>
      <c r="F20" s="38"/>
    </row>
    <row r="21" spans="2:6" s="33" customFormat="1" ht="40" customHeight="1">
      <c r="B21" s="276" t="s">
        <v>177</v>
      </c>
      <c r="C21" s="276"/>
      <c r="D21" s="276"/>
      <c r="E21" s="276"/>
      <c r="F21" s="276"/>
    </row>
    <row r="22" spans="2:6" s="33" customFormat="1" ht="23" customHeight="1">
      <c r="B22" s="289" t="s">
        <v>195</v>
      </c>
      <c r="C22" s="289"/>
      <c r="D22" s="38"/>
      <c r="E22" s="38"/>
      <c r="F22" s="38"/>
    </row>
    <row r="23" spans="2:6" s="33" customFormat="1" ht="23" customHeight="1">
      <c r="C23" s="37"/>
      <c r="D23" s="38"/>
      <c r="E23" s="38"/>
      <c r="F23" s="38"/>
    </row>
    <row r="24" spans="2:6" s="33" customFormat="1" ht="23" customHeight="1">
      <c r="B24" s="39" t="s">
        <v>12</v>
      </c>
      <c r="C24" s="40"/>
    </row>
    <row r="25" spans="2:6" ht="23" customHeight="1">
      <c r="B25" s="157"/>
      <c r="C25" s="156"/>
      <c r="D25" s="25" t="s">
        <v>196</v>
      </c>
    </row>
    <row r="26" spans="2:6" ht="23" customHeight="1">
      <c r="B26" s="145" t="s">
        <v>4</v>
      </c>
      <c r="C26" s="41"/>
      <c r="D26" s="176">
        <f>SUM(D27:D43)</f>
        <v>51834</v>
      </c>
    </row>
    <row r="27" spans="2:6" ht="23" customHeight="1">
      <c r="B27" s="29"/>
      <c r="C27" s="42" t="s">
        <v>13</v>
      </c>
      <c r="D27" s="177">
        <v>7503</v>
      </c>
    </row>
    <row r="28" spans="2:6" ht="23" customHeight="1">
      <c r="B28" s="29"/>
      <c r="C28" s="43" t="s">
        <v>14</v>
      </c>
      <c r="D28" s="178">
        <v>2873</v>
      </c>
    </row>
    <row r="29" spans="2:6" ht="23" customHeight="1">
      <c r="B29" s="29"/>
      <c r="C29" s="44" t="s">
        <v>15</v>
      </c>
      <c r="D29" s="179">
        <v>8325</v>
      </c>
    </row>
    <row r="30" spans="2:6" ht="23" customHeight="1">
      <c r="B30" s="29"/>
      <c r="C30" s="44" t="s">
        <v>16</v>
      </c>
      <c r="D30" s="179">
        <v>2804</v>
      </c>
    </row>
    <row r="31" spans="2:6" ht="23" customHeight="1">
      <c r="B31" s="29"/>
      <c r="C31" s="44" t="s">
        <v>17</v>
      </c>
      <c r="D31" s="179">
        <v>4484</v>
      </c>
    </row>
    <row r="32" spans="2:6" ht="23" customHeight="1">
      <c r="B32" s="29"/>
      <c r="C32" s="44" t="s">
        <v>18</v>
      </c>
      <c r="D32" s="179">
        <v>7482</v>
      </c>
    </row>
    <row r="33" spans="2:4" ht="23" customHeight="1">
      <c r="B33" s="29"/>
      <c r="C33" s="44" t="s">
        <v>19</v>
      </c>
      <c r="D33" s="179">
        <v>1547</v>
      </c>
    </row>
    <row r="34" spans="2:4" ht="23" customHeight="1">
      <c r="B34" s="29"/>
      <c r="C34" s="44" t="s">
        <v>20</v>
      </c>
      <c r="D34" s="179">
        <v>511</v>
      </c>
    </row>
    <row r="35" spans="2:4" ht="23" customHeight="1">
      <c r="B35" s="29"/>
      <c r="C35" s="44" t="s">
        <v>21</v>
      </c>
      <c r="D35" s="179">
        <v>950</v>
      </c>
    </row>
    <row r="36" spans="2:4" ht="23" customHeight="1">
      <c r="B36" s="29"/>
      <c r="C36" s="44" t="s">
        <v>22</v>
      </c>
      <c r="D36" s="179">
        <v>2024</v>
      </c>
    </row>
    <row r="37" spans="2:4" ht="23" customHeight="1">
      <c r="B37" s="29"/>
      <c r="C37" s="44" t="s">
        <v>23</v>
      </c>
      <c r="D37" s="179">
        <v>655</v>
      </c>
    </row>
    <row r="38" spans="2:4" ht="23" customHeight="1">
      <c r="B38" s="29"/>
      <c r="C38" s="44" t="s">
        <v>24</v>
      </c>
      <c r="D38" s="179">
        <v>444</v>
      </c>
    </row>
    <row r="39" spans="2:4" ht="23" customHeight="1">
      <c r="B39" s="29"/>
      <c r="C39" s="44" t="s">
        <v>25</v>
      </c>
      <c r="D39" s="179">
        <v>1101</v>
      </c>
    </row>
    <row r="40" spans="2:4" ht="23" customHeight="1">
      <c r="B40" s="29"/>
      <c r="C40" s="44" t="s">
        <v>26</v>
      </c>
      <c r="D40" s="179">
        <v>7672</v>
      </c>
    </row>
    <row r="41" spans="2:4" ht="23" customHeight="1">
      <c r="B41" s="29"/>
      <c r="C41" s="44" t="s">
        <v>27</v>
      </c>
      <c r="D41" s="179">
        <v>415</v>
      </c>
    </row>
    <row r="42" spans="2:4" ht="23" customHeight="1">
      <c r="B42" s="29"/>
      <c r="C42" s="44" t="s">
        <v>28</v>
      </c>
      <c r="D42" s="179">
        <v>446</v>
      </c>
    </row>
    <row r="43" spans="2:4" ht="23" customHeight="1">
      <c r="B43" s="31"/>
      <c r="C43" s="45" t="s">
        <v>29</v>
      </c>
      <c r="D43" s="180">
        <v>2598</v>
      </c>
    </row>
    <row r="44" spans="2:4" ht="23" customHeight="1">
      <c r="B44" s="145" t="s">
        <v>30</v>
      </c>
      <c r="C44" s="152"/>
      <c r="D44" s="181">
        <f>SUM(D45:D61)</f>
        <v>4303.8999999999996</v>
      </c>
    </row>
    <row r="45" spans="2:4" ht="23" customHeight="1">
      <c r="B45" s="29"/>
      <c r="C45" s="42" t="s">
        <v>31</v>
      </c>
      <c r="D45" s="177">
        <v>149</v>
      </c>
    </row>
    <row r="46" spans="2:4" ht="23" customHeight="1">
      <c r="B46" s="29"/>
      <c r="C46" s="43" t="s">
        <v>32</v>
      </c>
      <c r="D46" s="182">
        <v>167</v>
      </c>
    </row>
    <row r="47" spans="2:4" ht="23" customHeight="1">
      <c r="B47" s="29"/>
      <c r="C47" s="44" t="s">
        <v>33</v>
      </c>
      <c r="D47" s="182">
        <v>180</v>
      </c>
    </row>
    <row r="48" spans="2:4" ht="23" customHeight="1">
      <c r="B48" s="29"/>
      <c r="C48" s="44" t="s">
        <v>34</v>
      </c>
      <c r="D48" s="182">
        <v>210</v>
      </c>
    </row>
    <row r="49" spans="2:6" ht="23" customHeight="1">
      <c r="B49" s="29"/>
      <c r="C49" s="44" t="s">
        <v>17</v>
      </c>
      <c r="D49" s="182">
        <v>146</v>
      </c>
    </row>
    <row r="50" spans="2:6" ht="23" customHeight="1">
      <c r="B50" s="29"/>
      <c r="C50" s="44" t="s">
        <v>178</v>
      </c>
      <c r="D50" s="182">
        <v>49</v>
      </c>
    </row>
    <row r="51" spans="2:6" ht="23" customHeight="1">
      <c r="B51" s="29"/>
      <c r="C51" s="44" t="s">
        <v>35</v>
      </c>
      <c r="D51" s="182">
        <v>254</v>
      </c>
    </row>
    <row r="52" spans="2:6" ht="23" customHeight="1">
      <c r="B52" s="29"/>
      <c r="C52" s="44" t="s">
        <v>36</v>
      </c>
      <c r="D52" s="182">
        <v>256</v>
      </c>
    </row>
    <row r="53" spans="2:6" ht="23" customHeight="1">
      <c r="B53" s="29"/>
      <c r="C53" s="44" t="s">
        <v>37</v>
      </c>
      <c r="D53" s="182">
        <v>227.8</v>
      </c>
    </row>
    <row r="54" spans="2:6" ht="23" customHeight="1">
      <c r="B54" s="29"/>
      <c r="C54" s="44" t="s">
        <v>38</v>
      </c>
      <c r="D54" s="182">
        <v>299.3</v>
      </c>
    </row>
    <row r="55" spans="2:6" ht="23" customHeight="1">
      <c r="B55" s="29"/>
      <c r="C55" s="44" t="s">
        <v>39</v>
      </c>
      <c r="D55" s="182">
        <v>183.8</v>
      </c>
    </row>
    <row r="56" spans="2:6" ht="23" customHeight="1">
      <c r="B56" s="29"/>
      <c r="C56" s="44" t="s">
        <v>40</v>
      </c>
      <c r="D56" s="182">
        <v>128</v>
      </c>
    </row>
    <row r="57" spans="2:6" ht="23" customHeight="1">
      <c r="B57" s="29"/>
      <c r="C57" s="44" t="s">
        <v>41</v>
      </c>
      <c r="D57" s="182">
        <v>258</v>
      </c>
    </row>
    <row r="58" spans="2:6" ht="23" customHeight="1">
      <c r="B58" s="29"/>
      <c r="C58" s="44" t="s">
        <v>42</v>
      </c>
      <c r="D58" s="182">
        <v>188</v>
      </c>
    </row>
    <row r="59" spans="2:6" ht="23" customHeight="1">
      <c r="B59" s="29"/>
      <c r="C59" s="44" t="s">
        <v>43</v>
      </c>
      <c r="D59" s="182">
        <v>89</v>
      </c>
    </row>
    <row r="60" spans="2:6" ht="23" customHeight="1">
      <c r="B60" s="29"/>
      <c r="C60" s="44" t="s">
        <v>44</v>
      </c>
      <c r="D60" s="182">
        <v>15</v>
      </c>
    </row>
    <row r="61" spans="2:6" ht="23" customHeight="1">
      <c r="B61" s="31"/>
      <c r="C61" s="45" t="s">
        <v>29</v>
      </c>
      <c r="D61" s="180">
        <v>1504</v>
      </c>
    </row>
    <row r="62" spans="2:6" s="33" customFormat="1" ht="23" customHeight="1">
      <c r="B62" s="33" t="s">
        <v>45</v>
      </c>
      <c r="C62" s="37"/>
      <c r="D62" s="38"/>
    </row>
    <row r="63" spans="2:6" s="33" customFormat="1" ht="23" customHeight="1">
      <c r="B63" s="289" t="s">
        <v>195</v>
      </c>
      <c r="C63" s="289"/>
      <c r="D63" s="38"/>
      <c r="E63" s="38"/>
      <c r="F63" s="38"/>
    </row>
    <row r="64" spans="2:6" ht="23" customHeight="1">
      <c r="B64" s="46"/>
      <c r="C64" s="22"/>
      <c r="D64" s="47"/>
      <c r="E64" s="47"/>
      <c r="F64" s="48"/>
    </row>
    <row r="65" spans="2:6" ht="23" customHeight="1">
      <c r="B65" s="286" t="s">
        <v>46</v>
      </c>
      <c r="C65" s="286"/>
      <c r="D65" s="47"/>
      <c r="E65" s="47"/>
      <c r="F65" s="48"/>
    </row>
    <row r="66" spans="2:6" ht="23" customHeight="1">
      <c r="B66" s="157"/>
      <c r="C66" s="156"/>
      <c r="D66" s="25" t="s">
        <v>2</v>
      </c>
      <c r="E66" s="25" t="s">
        <v>3</v>
      </c>
      <c r="F66" s="25" t="s">
        <v>196</v>
      </c>
    </row>
    <row r="67" spans="2:6" ht="23" customHeight="1">
      <c r="B67" s="151" t="s">
        <v>179</v>
      </c>
      <c r="C67" s="50"/>
      <c r="D67" s="172">
        <f>SUM(D68:D69)</f>
        <v>4076</v>
      </c>
      <c r="E67" s="172">
        <f>SUM(E68:E69)</f>
        <v>4061</v>
      </c>
      <c r="F67" s="172">
        <f>SUM(F68:F69)</f>
        <v>4010</v>
      </c>
    </row>
    <row r="68" spans="2:6" ht="23" customHeight="1">
      <c r="B68" s="216"/>
      <c r="C68" s="51" t="s">
        <v>10</v>
      </c>
      <c r="D68" s="173">
        <v>2898</v>
      </c>
      <c r="E68" s="173">
        <v>2852</v>
      </c>
      <c r="F68" s="186">
        <v>2801</v>
      </c>
    </row>
    <row r="69" spans="2:6" ht="23" customHeight="1">
      <c r="B69" s="216"/>
      <c r="C69" s="52" t="s">
        <v>11</v>
      </c>
      <c r="D69" s="174">
        <v>1178</v>
      </c>
      <c r="E69" s="174">
        <v>1209</v>
      </c>
      <c r="F69" s="187">
        <v>1209</v>
      </c>
    </row>
    <row r="70" spans="2:6" ht="23" customHeight="1">
      <c r="B70" s="217"/>
      <c r="C70" s="53" t="s">
        <v>189</v>
      </c>
      <c r="D70" s="161" t="str">
        <f>TEXT(ROUND((D68/D67)*100,1),"0.0")&amp;"% : "&amp;TEXT(ROUND((D69/D67)*100,1),"0.0")&amp;"%"</f>
        <v>71.1% : 28.9%</v>
      </c>
      <c r="E70" s="161" t="str">
        <f>TEXT(ROUND((E68/E67)*100,1),"0.0")&amp;"% : "&amp;TEXT(ROUND((E69/E67)*100,1),"0.0")&amp;"%"</f>
        <v>70.2% : 29.8%</v>
      </c>
      <c r="F70" s="161" t="str">
        <f>TEXT(ROUND((F68/F67)*100,1),"0.0")&amp;"% : "&amp;TEXT(ROUND((F69/F67)*100,1),"0.0")&amp;"%"</f>
        <v>69.9% : 30.1%</v>
      </c>
    </row>
    <row r="71" spans="2:6" ht="23" customHeight="1">
      <c r="B71" s="145" t="s">
        <v>47</v>
      </c>
      <c r="C71" s="26"/>
      <c r="D71" s="172">
        <f>SUM(D72:D73)</f>
        <v>2466</v>
      </c>
      <c r="E71" s="172">
        <f>SUM(E72:E73)</f>
        <v>2490</v>
      </c>
      <c r="F71" s="172">
        <f>SUM(F72:F73)</f>
        <v>2495</v>
      </c>
    </row>
    <row r="72" spans="2:6" s="33" customFormat="1" ht="23" customHeight="1">
      <c r="B72" s="240"/>
      <c r="C72" s="34" t="s">
        <v>10</v>
      </c>
      <c r="D72" s="173">
        <v>2263</v>
      </c>
      <c r="E72" s="173">
        <v>2267</v>
      </c>
      <c r="F72" s="190">
        <v>2255</v>
      </c>
    </row>
    <row r="73" spans="2:6" s="33" customFormat="1" ht="23" customHeight="1">
      <c r="B73" s="240"/>
      <c r="C73" s="54" t="s">
        <v>11</v>
      </c>
      <c r="D73" s="174">
        <v>203</v>
      </c>
      <c r="E73" s="174">
        <v>223</v>
      </c>
      <c r="F73" s="191">
        <v>240</v>
      </c>
    </row>
    <row r="74" spans="2:6" s="33" customFormat="1" ht="23" customHeight="1">
      <c r="B74" s="241"/>
      <c r="C74" s="55" t="s">
        <v>189</v>
      </c>
      <c r="D74" s="161" t="str">
        <f>TEXT(ROUND((D72/D71)*100,1),"0.0")&amp;"% : "&amp;TEXT(ROUND((D73/D71)*100,1),"0.0")&amp;"%"</f>
        <v>91.8% : 8.2%</v>
      </c>
      <c r="E74" s="161" t="str">
        <f>TEXT(ROUND((E72/E71)*100,1),"0.0")&amp;"% : "&amp;TEXT(ROUND((E73/E71)*100,1),"0.0")&amp;"%"</f>
        <v>91.0% : 9.0%</v>
      </c>
      <c r="F74" s="161" t="str">
        <f>TEXT(ROUND((F72/F71)*100,1),"0.0")&amp;"% : "&amp;TEXT(ROUND((F73/F71)*100,1),"0.0")&amp;"%"</f>
        <v>90.4% : 9.6%</v>
      </c>
    </row>
    <row r="75" spans="2:6" ht="23" customHeight="1">
      <c r="B75" s="283" t="s">
        <v>48</v>
      </c>
      <c r="C75" s="284"/>
      <c r="D75" s="172">
        <f>SUM(D76:D77)</f>
        <v>236</v>
      </c>
      <c r="E75" s="172">
        <f>SUM(E76:E77)</f>
        <v>236</v>
      </c>
      <c r="F75" s="172">
        <f>SUM(F76:F77)</f>
        <v>226</v>
      </c>
    </row>
    <row r="76" spans="2:6" s="33" customFormat="1" ht="23" customHeight="1">
      <c r="B76" s="218"/>
      <c r="C76" s="34" t="s">
        <v>10</v>
      </c>
      <c r="D76" s="173">
        <v>233</v>
      </c>
      <c r="E76" s="173">
        <v>232</v>
      </c>
      <c r="F76" s="190">
        <v>222</v>
      </c>
    </row>
    <row r="77" spans="2:6" s="33" customFormat="1" ht="23" customHeight="1">
      <c r="B77" s="218"/>
      <c r="C77" s="54" t="s">
        <v>11</v>
      </c>
      <c r="D77" s="174">
        <v>3</v>
      </c>
      <c r="E77" s="174">
        <v>4</v>
      </c>
      <c r="F77" s="191">
        <v>4</v>
      </c>
    </row>
    <row r="78" spans="2:6" s="33" customFormat="1" ht="23" customHeight="1">
      <c r="B78" s="219"/>
      <c r="C78" s="55" t="s">
        <v>189</v>
      </c>
      <c r="D78" s="192" t="str">
        <f>TEXT(ROUND((D76/D75)*100,1),"0.0")&amp;"% : "&amp;TEXT(ROUND((D77/D75)*100,1),"0.0")&amp;"%"</f>
        <v>98.7% : 1.3%</v>
      </c>
      <c r="E78" s="192" t="str">
        <f>TEXT(ROUND((E76/E75)*100,1),"0.0")&amp;"% : "&amp;TEXT(ROUND((E77/E75)*100,1),"0.0")&amp;"%"</f>
        <v>98.3% : 1.7%</v>
      </c>
      <c r="F78" s="192" t="str">
        <f>TEXT(ROUND((F76/F75)*100,1),"0.0")&amp;"% : "&amp;TEXT(ROUND((F77/F75)*100,1),"0.0")&amp;"%"</f>
        <v>98.2% : 1.8%</v>
      </c>
    </row>
    <row r="79" spans="2:6" s="33" customFormat="1" ht="23" customHeight="1">
      <c r="B79" s="289" t="s">
        <v>195</v>
      </c>
      <c r="C79" s="289"/>
      <c r="D79" s="56"/>
      <c r="E79" s="56"/>
      <c r="F79" s="56"/>
    </row>
    <row r="80" spans="2:6" s="33" customFormat="1" ht="50" customHeight="1">
      <c r="B80" s="290" t="s">
        <v>274</v>
      </c>
      <c r="C80" s="290"/>
      <c r="D80" s="290"/>
      <c r="E80" s="290"/>
      <c r="F80" s="290"/>
    </row>
    <row r="81" spans="2:6" s="33" customFormat="1" ht="23" customHeight="1">
      <c r="B81" s="104"/>
      <c r="C81" s="104"/>
      <c r="D81" s="104"/>
      <c r="E81" s="104"/>
      <c r="F81" s="104"/>
    </row>
    <row r="82" spans="2:6" s="33" customFormat="1" ht="23" customHeight="1">
      <c r="B82" s="286" t="s">
        <v>204</v>
      </c>
      <c r="C82" s="286"/>
      <c r="D82" s="56"/>
      <c r="E82" s="56"/>
      <c r="F82" s="56"/>
    </row>
    <row r="83" spans="2:6" s="33" customFormat="1" ht="23" customHeight="1">
      <c r="B83" s="46"/>
      <c r="C83" s="254"/>
      <c r="D83" s="129" t="s">
        <v>205</v>
      </c>
      <c r="E83" s="129" t="s">
        <v>206</v>
      </c>
      <c r="F83" s="129" t="s">
        <v>207</v>
      </c>
    </row>
    <row r="84" spans="2:6" ht="23" customHeight="1">
      <c r="B84" s="283" t="s">
        <v>208</v>
      </c>
      <c r="C84" s="277"/>
      <c r="D84" s="183">
        <f>SUM(D85:D86)</f>
        <v>15</v>
      </c>
      <c r="E84" s="183">
        <f>SUM(E85:E86)</f>
        <v>15</v>
      </c>
      <c r="F84" s="183">
        <f>SUM(F85:F86)</f>
        <v>16</v>
      </c>
    </row>
    <row r="85" spans="2:6" s="33" customFormat="1" ht="23" customHeight="1">
      <c r="B85" s="218"/>
      <c r="C85" s="255" t="s">
        <v>10</v>
      </c>
      <c r="D85" s="184">
        <v>13</v>
      </c>
      <c r="E85" s="184">
        <v>11</v>
      </c>
      <c r="F85" s="188">
        <v>11</v>
      </c>
    </row>
    <row r="86" spans="2:6" s="33" customFormat="1" ht="23" customHeight="1">
      <c r="B86" s="218"/>
      <c r="C86" s="256" t="s">
        <v>11</v>
      </c>
      <c r="D86" s="185">
        <v>2</v>
      </c>
      <c r="E86" s="185">
        <v>4</v>
      </c>
      <c r="F86" s="189">
        <v>5</v>
      </c>
    </row>
    <row r="87" spans="2:6" s="33" customFormat="1" ht="23" customHeight="1">
      <c r="B87" s="219"/>
      <c r="C87" s="257" t="s">
        <v>189</v>
      </c>
      <c r="D87" s="175" t="str">
        <f>TEXT(ROUND((D85/D84)*100,1),"0.0")&amp;"% : "&amp;TEXT(ROUND((D86/D84)*100,1),"0.0")&amp;"%"</f>
        <v>86.7% : 13.3%</v>
      </c>
      <c r="E87" s="175" t="str">
        <f>TEXT(ROUND((E85/E84)*100,1),"0.0")&amp;"% : "&amp;TEXT(ROUND((E86/E84)*100,1),"0.0")&amp;"%"</f>
        <v>73.3% : 26.7%</v>
      </c>
      <c r="F87" s="175" t="str">
        <f>TEXT(ROUND((F85/F84)*100,1),"0.0")&amp;"% : "&amp;TEXT(ROUND((F86/F84)*100,1),"0.0")&amp;"%"</f>
        <v>68.8% : 31.3%</v>
      </c>
    </row>
    <row r="88" spans="2:6" ht="23" customHeight="1">
      <c r="B88" s="145" t="s">
        <v>216</v>
      </c>
      <c r="C88" s="41"/>
      <c r="D88" s="183">
        <f>SUM(D89:D90)</f>
        <v>40</v>
      </c>
      <c r="E88" s="183">
        <f>SUM(E89:E90)</f>
        <v>41</v>
      </c>
      <c r="F88" s="183">
        <f>SUM(F89:F90)</f>
        <v>41</v>
      </c>
    </row>
    <row r="89" spans="2:6" s="33" customFormat="1" ht="23" customHeight="1">
      <c r="B89" s="218"/>
      <c r="C89" s="255" t="s">
        <v>10</v>
      </c>
      <c r="D89" s="184">
        <v>40</v>
      </c>
      <c r="E89" s="184">
        <v>41</v>
      </c>
      <c r="F89" s="188">
        <v>40</v>
      </c>
    </row>
    <row r="90" spans="2:6" s="33" customFormat="1" ht="23" customHeight="1">
      <c r="B90" s="218"/>
      <c r="C90" s="256" t="s">
        <v>11</v>
      </c>
      <c r="D90" s="185">
        <v>0</v>
      </c>
      <c r="E90" s="185">
        <v>0</v>
      </c>
      <c r="F90" s="189">
        <v>1</v>
      </c>
    </row>
    <row r="91" spans="2:6" s="33" customFormat="1" ht="23" customHeight="1">
      <c r="B91" s="219"/>
      <c r="C91" s="257" t="s">
        <v>189</v>
      </c>
      <c r="D91" s="175" t="str">
        <f>TEXT(ROUND((D89/D88)*100,1),"0.0")&amp;"% : "&amp;TEXT(ROUND((D90/D88)*100,1),"0.0")&amp;"%"</f>
        <v>100.0% : 0.0%</v>
      </c>
      <c r="E91" s="175" t="str">
        <f>TEXT(ROUND((E89/E88)*100,1),"0.0")&amp;"% : "&amp;TEXT(ROUND((E90/E88)*100,1),"0.0")&amp;"%"</f>
        <v>100.0% : 0.0%</v>
      </c>
      <c r="F91" s="175" t="str">
        <f>TEXT(ROUND((F89/F88)*100,1),"0.0")&amp;"% : "&amp;TEXT(ROUND((F90/F88)*100,1),"0.0")&amp;"%"</f>
        <v>97.6% : 2.4%</v>
      </c>
    </row>
    <row r="92" spans="2:6" s="33" customFormat="1" ht="23" customHeight="1">
      <c r="B92" s="291" t="s">
        <v>217</v>
      </c>
      <c r="C92" s="291"/>
      <c r="D92" s="291"/>
      <c r="E92" s="291"/>
      <c r="F92" s="291"/>
    </row>
    <row r="93" spans="2:6" s="33" customFormat="1" ht="23" customHeight="1">
      <c r="B93" s="57"/>
      <c r="C93" s="22"/>
      <c r="D93" s="38"/>
      <c r="E93" s="58"/>
      <c r="F93" s="58"/>
    </row>
    <row r="94" spans="2:6" ht="23" customHeight="1">
      <c r="B94" s="23" t="s">
        <v>49</v>
      </c>
      <c r="C94" s="24"/>
      <c r="D94" s="24"/>
      <c r="E94" s="24"/>
      <c r="F94" s="24"/>
    </row>
    <row r="95" spans="2:6" ht="23" customHeight="1">
      <c r="B95" s="59" t="s">
        <v>209</v>
      </c>
      <c r="C95" s="60"/>
      <c r="D95" s="60"/>
      <c r="E95" s="60"/>
      <c r="F95" s="60"/>
    </row>
    <row r="96" spans="2:6" ht="23" customHeight="1">
      <c r="B96" s="157"/>
      <c r="C96" s="156"/>
      <c r="D96" s="25" t="s">
        <v>2</v>
      </c>
      <c r="E96" s="25" t="s">
        <v>3</v>
      </c>
      <c r="F96" s="25" t="s">
        <v>196</v>
      </c>
    </row>
    <row r="97" spans="2:7" ht="23" customHeight="1">
      <c r="B97" s="287" t="s">
        <v>176</v>
      </c>
      <c r="C97" s="288"/>
      <c r="D97" s="183">
        <f>SUM(D98:D99)</f>
        <v>157</v>
      </c>
      <c r="E97" s="183">
        <f>SUM(E98:E99)</f>
        <v>157</v>
      </c>
      <c r="F97" s="183">
        <f>SUM(F98:F99)</f>
        <v>124</v>
      </c>
    </row>
    <row r="98" spans="2:7" s="33" customFormat="1" ht="23" customHeight="1">
      <c r="B98" s="75"/>
      <c r="C98" s="34" t="s">
        <v>10</v>
      </c>
      <c r="D98" s="193">
        <v>95</v>
      </c>
      <c r="E98" s="193">
        <v>90</v>
      </c>
      <c r="F98" s="193">
        <v>85</v>
      </c>
    </row>
    <row r="99" spans="2:7" s="33" customFormat="1" ht="23" customHeight="1">
      <c r="B99" s="75"/>
      <c r="C99" s="54" t="s">
        <v>11</v>
      </c>
      <c r="D99" s="194">
        <v>62</v>
      </c>
      <c r="E99" s="194">
        <v>67</v>
      </c>
      <c r="F99" s="194">
        <v>39</v>
      </c>
    </row>
    <row r="100" spans="2:7" s="33" customFormat="1" ht="23" customHeight="1">
      <c r="B100" s="75"/>
      <c r="C100" s="55" t="s">
        <v>189</v>
      </c>
      <c r="D100" s="175" t="str">
        <f>TEXT(ROUND((D98/D97)*100,1),"0.0")&amp;"% : "&amp;TEXT(ROUND((D99/D97)*100,1),"0.0")&amp;"%"</f>
        <v>60.5% : 39.5%</v>
      </c>
      <c r="E100" s="175" t="str">
        <f>TEXT(ROUND((E98/E97)*100,1),"0.0")&amp;"% : "&amp;TEXT(ROUND((E99/E97)*100,1),"0.0")&amp;"%"</f>
        <v>57.3% : 42.7%</v>
      </c>
      <c r="F100" s="175" t="str">
        <f>TEXT(ROUND((F98/F97)*100,1),"0.0")&amp;"% : "&amp;TEXT(ROUND((F99/F97)*100,1),"0.0")&amp;"%"</f>
        <v>68.5% : 31.5%</v>
      </c>
    </row>
    <row r="101" spans="2:7" s="33" customFormat="1" ht="23" customHeight="1">
      <c r="B101" s="147" t="s">
        <v>50</v>
      </c>
      <c r="C101" s="73"/>
      <c r="D101" s="183">
        <f>SUM(D102:D103)</f>
        <v>123</v>
      </c>
      <c r="E101" s="183">
        <f>SUM(E102:E103)</f>
        <v>114</v>
      </c>
      <c r="F101" s="183">
        <f>SUM(F102:F103)</f>
        <v>77</v>
      </c>
    </row>
    <row r="102" spans="2:7" s="33" customFormat="1" ht="23" customHeight="1">
      <c r="B102" s="148"/>
      <c r="C102" s="34" t="s">
        <v>10</v>
      </c>
      <c r="D102" s="193">
        <v>65</v>
      </c>
      <c r="E102" s="193">
        <v>57</v>
      </c>
      <c r="F102" s="193">
        <v>44</v>
      </c>
      <c r="G102" s="65"/>
    </row>
    <row r="103" spans="2:7" s="33" customFormat="1" ht="23" customHeight="1">
      <c r="B103" s="148"/>
      <c r="C103" s="54" t="s">
        <v>11</v>
      </c>
      <c r="D103" s="194">
        <v>58</v>
      </c>
      <c r="E103" s="194">
        <v>57</v>
      </c>
      <c r="F103" s="194">
        <v>33</v>
      </c>
      <c r="G103" s="65"/>
    </row>
    <row r="104" spans="2:7" s="33" customFormat="1" ht="23" customHeight="1">
      <c r="B104" s="149"/>
      <c r="C104" s="55" t="s">
        <v>189</v>
      </c>
      <c r="D104" s="175" t="str">
        <f>TEXT(ROUND((D102/D101)*100,1),"0.0")&amp;"% : "&amp;TEXT(ROUND((D103/D101)*100,1),"0.0")&amp;"%"</f>
        <v>52.8% : 47.2%</v>
      </c>
      <c r="E104" s="175" t="str">
        <f>TEXT(ROUND((E102/E101)*100,1),"0.0")&amp;"% : "&amp;TEXT(ROUND((E103/E101)*100,1),"0.0")&amp;"%"</f>
        <v>50.0% : 50.0%</v>
      </c>
      <c r="F104" s="175" t="str">
        <f>TEXT(ROUND((F102/F101)*100,1),"0.0")&amp;"% : "&amp;TEXT(ROUND((F103/F101)*100,1),"0.0")&amp;"%"</f>
        <v>57.1% : 42.9%</v>
      </c>
      <c r="G104" s="65"/>
    </row>
    <row r="105" spans="2:7" s="33" customFormat="1" ht="23" customHeight="1">
      <c r="B105" s="147" t="s">
        <v>51</v>
      </c>
      <c r="C105" s="73"/>
      <c r="D105" s="183">
        <f>SUM(D106:D107)</f>
        <v>34</v>
      </c>
      <c r="E105" s="183">
        <f>SUM(E106:E107)</f>
        <v>43</v>
      </c>
      <c r="F105" s="183">
        <f>SUM(F106:F107)</f>
        <v>47</v>
      </c>
    </row>
    <row r="106" spans="2:7" s="33" customFormat="1" ht="23" customHeight="1">
      <c r="B106" s="148"/>
      <c r="C106" s="34" t="s">
        <v>10</v>
      </c>
      <c r="D106" s="193">
        <v>30</v>
      </c>
      <c r="E106" s="193">
        <v>33</v>
      </c>
      <c r="F106" s="193">
        <v>41</v>
      </c>
    </row>
    <row r="107" spans="2:7" s="33" customFormat="1" ht="23" customHeight="1">
      <c r="B107" s="148"/>
      <c r="C107" s="54" t="s">
        <v>11</v>
      </c>
      <c r="D107" s="195">
        <v>4</v>
      </c>
      <c r="E107" s="195">
        <v>10</v>
      </c>
      <c r="F107" s="195">
        <v>6</v>
      </c>
    </row>
    <row r="108" spans="2:7" s="33" customFormat="1" ht="23" customHeight="1">
      <c r="B108" s="149"/>
      <c r="C108" s="55" t="s">
        <v>189</v>
      </c>
      <c r="D108" s="258" t="str">
        <f>TEXT(ROUND((D106/D105)*100,1),"0.0")&amp;"% : "&amp;TEXT(ROUND((D107/D105)*100,1),"0.0")&amp;"%"</f>
        <v>88.2% : 11.8%</v>
      </c>
      <c r="E108" s="258" t="str">
        <f>TEXT(ROUND((E106/E105)*100,1),"0.0")&amp;"% : "&amp;TEXT(ROUND((E107/E105)*100,1),"0.0")&amp;"%"</f>
        <v>76.7% : 23.3%</v>
      </c>
      <c r="F108" s="258" t="str">
        <f>TEXT(ROUND((F106/F105)*100,1),"0.0")&amp;"% : "&amp;TEXT(ROUND((F107/F105)*100,1),"0.0")&amp;"%"</f>
        <v>87.2% : 12.8%</v>
      </c>
    </row>
    <row r="109" spans="2:7" s="33" customFormat="1" ht="23" customHeight="1">
      <c r="B109" s="270" t="s">
        <v>52</v>
      </c>
      <c r="C109" s="270"/>
      <c r="D109" s="175" t="str">
        <f>TEXT(ROUND((D101/D97)*100,1),"0.0")&amp;"% : "&amp;TEXT(ROUND((D105/D97)*100,1),"0.0")&amp;"%"</f>
        <v>78.3% : 21.7%</v>
      </c>
      <c r="E109" s="175" t="str">
        <f>TEXT(ROUND((E101/E97)*100,1),"0.0")&amp;"% : "&amp;TEXT(ROUND((E105/E97)*100,1),"0.0")&amp;"%"</f>
        <v>72.6% : 27.4%</v>
      </c>
      <c r="F109" s="175" t="str">
        <f>TEXT(ROUND((F101/F97)*100,1),"0.0")&amp;"% : "&amp;TEXT(ROUND((F105/F97)*100,1),"0.0")&amp;"%"</f>
        <v>62.1% : 37.9%</v>
      </c>
    </row>
    <row r="110" spans="2:7" s="33" customFormat="1" ht="23" customHeight="1">
      <c r="B110" s="67" t="s">
        <v>210</v>
      </c>
      <c r="C110" s="68"/>
      <c r="D110" s="56"/>
      <c r="E110" s="56"/>
      <c r="F110" s="56"/>
    </row>
    <row r="111" spans="2:7" s="33" customFormat="1" ht="23" customHeight="1">
      <c r="B111" s="46"/>
      <c r="C111" s="46"/>
      <c r="D111" s="38"/>
      <c r="E111" s="58"/>
      <c r="F111" s="58"/>
    </row>
    <row r="112" spans="2:7" ht="23" customHeight="1">
      <c r="B112" s="69" t="s">
        <v>174</v>
      </c>
      <c r="C112" s="70"/>
      <c r="D112" s="60"/>
      <c r="E112" s="60"/>
      <c r="F112" s="60"/>
    </row>
    <row r="113" spans="2:7" ht="23" customHeight="1">
      <c r="B113" s="154"/>
      <c r="C113" s="155"/>
      <c r="D113" s="25" t="s">
        <v>2</v>
      </c>
      <c r="E113" s="25" t="s">
        <v>3</v>
      </c>
      <c r="F113" s="25" t="s">
        <v>196</v>
      </c>
    </row>
    <row r="114" spans="2:7" s="33" customFormat="1" ht="23" customHeight="1">
      <c r="B114" s="146" t="s">
        <v>180</v>
      </c>
      <c r="C114" s="63"/>
      <c r="D114" s="172">
        <f>SUM(D115:D117)</f>
        <v>4076</v>
      </c>
      <c r="E114" s="172">
        <f>SUM(E115:E117)</f>
        <v>4061</v>
      </c>
      <c r="F114" s="172">
        <f>SUM(F115:F117)</f>
        <v>4010</v>
      </c>
    </row>
    <row r="115" spans="2:7" s="33" customFormat="1" ht="23" customHeight="1">
      <c r="B115" s="64"/>
      <c r="C115" s="61" t="s">
        <v>53</v>
      </c>
      <c r="D115" s="173">
        <v>3441</v>
      </c>
      <c r="E115" s="173">
        <v>3409</v>
      </c>
      <c r="F115" s="173">
        <v>3337</v>
      </c>
      <c r="G115" s="65"/>
    </row>
    <row r="116" spans="2:7" s="33" customFormat="1" ht="23" customHeight="1">
      <c r="B116" s="64"/>
      <c r="C116" s="62" t="s">
        <v>218</v>
      </c>
      <c r="D116" s="174">
        <v>581</v>
      </c>
      <c r="E116" s="174">
        <v>600</v>
      </c>
      <c r="F116" s="174">
        <v>628</v>
      </c>
      <c r="G116" s="65"/>
    </row>
    <row r="117" spans="2:7" s="33" customFormat="1" ht="23" customHeight="1">
      <c r="B117" s="64"/>
      <c r="C117" s="62" t="s">
        <v>191</v>
      </c>
      <c r="D117" s="174">
        <v>54</v>
      </c>
      <c r="E117" s="174">
        <v>52</v>
      </c>
      <c r="F117" s="174">
        <v>45</v>
      </c>
      <c r="G117" s="65"/>
    </row>
    <row r="118" spans="2:7" s="33" customFormat="1" ht="40" customHeight="1">
      <c r="B118" s="66"/>
      <c r="C118" s="53" t="s">
        <v>194</v>
      </c>
      <c r="D118" s="175" t="s">
        <v>219</v>
      </c>
      <c r="E118" s="175" t="s">
        <v>220</v>
      </c>
      <c r="F118" s="175" t="s">
        <v>221</v>
      </c>
      <c r="G118" s="65"/>
    </row>
    <row r="119" spans="2:7" s="33" customFormat="1" ht="23" customHeight="1">
      <c r="B119" s="289" t="s">
        <v>195</v>
      </c>
      <c r="C119" s="289"/>
      <c r="D119" s="56"/>
      <c r="E119" s="56"/>
      <c r="F119" s="56"/>
      <c r="G119" s="65"/>
    </row>
    <row r="120" spans="2:7" s="33" customFormat="1" ht="23" customHeight="1">
      <c r="B120" s="33" t="s">
        <v>222</v>
      </c>
      <c r="D120" s="56"/>
      <c r="E120" s="56"/>
      <c r="F120" s="56"/>
      <c r="G120" s="65"/>
    </row>
    <row r="121" spans="2:7" ht="23" customHeight="1">
      <c r="B121" s="39"/>
      <c r="C121" s="71"/>
      <c r="D121" s="72"/>
      <c r="E121" s="72"/>
      <c r="F121" s="72"/>
    </row>
    <row r="122" spans="2:7" ht="23" customHeight="1">
      <c r="B122" s="33" t="s">
        <v>211</v>
      </c>
      <c r="C122" s="22"/>
      <c r="D122" s="72"/>
      <c r="E122" s="72"/>
      <c r="F122" s="72"/>
    </row>
    <row r="123" spans="2:7" ht="23" customHeight="1">
      <c r="B123" s="157"/>
      <c r="C123" s="156"/>
      <c r="D123" s="25" t="s">
        <v>2</v>
      </c>
      <c r="E123" s="25" t="s">
        <v>3</v>
      </c>
      <c r="F123" s="25" t="s">
        <v>196</v>
      </c>
    </row>
    <row r="124" spans="2:7" ht="23" customHeight="1">
      <c r="B124" s="150" t="s">
        <v>54</v>
      </c>
      <c r="C124" s="73"/>
      <c r="D124" s="74">
        <v>2.8000000000000001E-2</v>
      </c>
      <c r="E124" s="74">
        <v>2.8000000000000001E-2</v>
      </c>
      <c r="F124" s="74">
        <v>0.03</v>
      </c>
    </row>
    <row r="125" spans="2:7" ht="23" customHeight="1">
      <c r="B125" s="75"/>
      <c r="C125" s="34" t="s">
        <v>10</v>
      </c>
      <c r="D125" s="76">
        <v>3.4000000000000002E-2</v>
      </c>
      <c r="E125" s="76">
        <v>2.9000000000000001E-2</v>
      </c>
      <c r="F125" s="76">
        <v>3.4000000000000002E-2</v>
      </c>
    </row>
    <row r="126" spans="2:7" ht="23" customHeight="1">
      <c r="B126" s="75"/>
      <c r="C126" s="77" t="s">
        <v>11</v>
      </c>
      <c r="D126" s="78">
        <v>1.4E-2</v>
      </c>
      <c r="E126" s="78">
        <v>2.5999999999999999E-2</v>
      </c>
      <c r="F126" s="78">
        <v>0.02</v>
      </c>
    </row>
    <row r="127" spans="2:7" ht="23" customHeight="1">
      <c r="B127" s="150" t="s">
        <v>193</v>
      </c>
      <c r="C127" s="36"/>
      <c r="D127" s="79">
        <v>1.2999999999999999E-2</v>
      </c>
      <c r="E127" s="79">
        <v>1.4999999999999999E-2</v>
      </c>
      <c r="F127" s="79">
        <v>1.2999999999999999E-2</v>
      </c>
    </row>
    <row r="128" spans="2:7" ht="23" customHeight="1">
      <c r="B128" s="197"/>
      <c r="C128" s="80" t="s">
        <v>10</v>
      </c>
      <c r="D128" s="81">
        <v>1.4999999999999999E-2</v>
      </c>
      <c r="E128" s="81">
        <v>1.4E-2</v>
      </c>
      <c r="F128" s="81">
        <v>1.4E-2</v>
      </c>
    </row>
    <row r="129" spans="2:7" ht="23" customHeight="1">
      <c r="B129" s="82"/>
      <c r="C129" s="35" t="s">
        <v>11</v>
      </c>
      <c r="D129" s="83">
        <v>8.0000000000000002E-3</v>
      </c>
      <c r="E129" s="83">
        <v>1.7999999999999999E-2</v>
      </c>
      <c r="F129" s="83">
        <v>1.2999999999999999E-2</v>
      </c>
    </row>
    <row r="130" spans="2:7" ht="23" customHeight="1">
      <c r="B130" s="22" t="s">
        <v>212</v>
      </c>
      <c r="C130" s="37"/>
      <c r="D130" s="56"/>
      <c r="E130" s="56"/>
      <c r="F130" s="56"/>
    </row>
    <row r="131" spans="2:7" s="33" customFormat="1" ht="23" customHeight="1">
      <c r="B131" s="46"/>
      <c r="C131" s="22"/>
      <c r="D131" s="38"/>
      <c r="E131" s="58"/>
      <c r="F131" s="58"/>
    </row>
    <row r="132" spans="2:7" ht="23" customHeight="1">
      <c r="B132" s="23" t="s">
        <v>55</v>
      </c>
      <c r="C132" s="24"/>
      <c r="D132" s="24"/>
      <c r="E132" s="24"/>
      <c r="F132" s="24"/>
    </row>
    <row r="133" spans="2:7" ht="23" customHeight="1">
      <c r="B133" s="69" t="s">
        <v>175</v>
      </c>
      <c r="C133" s="70"/>
      <c r="D133" s="60"/>
      <c r="E133" s="60"/>
      <c r="F133" s="60"/>
    </row>
    <row r="134" spans="2:7" ht="23" customHeight="1">
      <c r="B134" s="154"/>
      <c r="C134" s="155"/>
      <c r="D134" s="25" t="s">
        <v>2</v>
      </c>
      <c r="E134" s="25" t="s">
        <v>3</v>
      </c>
      <c r="F134" s="25" t="s">
        <v>196</v>
      </c>
    </row>
    <row r="135" spans="2:7" s="33" customFormat="1" ht="23" customHeight="1">
      <c r="B135" s="146" t="s">
        <v>56</v>
      </c>
      <c r="C135" s="63"/>
      <c r="D135" s="84">
        <v>0.60199999999999998</v>
      </c>
      <c r="E135" s="84">
        <v>0.60199999999999998</v>
      </c>
      <c r="F135" s="84">
        <v>0.61699999999999999</v>
      </c>
    </row>
    <row r="136" spans="2:7" s="33" customFormat="1" ht="23" customHeight="1">
      <c r="B136" s="64"/>
      <c r="C136" s="61" t="s">
        <v>57</v>
      </c>
      <c r="D136" s="85">
        <v>0.60399999999999998</v>
      </c>
      <c r="E136" s="85">
        <v>0.60499999999999998</v>
      </c>
      <c r="F136" s="85">
        <v>0.62</v>
      </c>
      <c r="G136" s="65"/>
    </row>
    <row r="137" spans="2:7" s="33" customFormat="1" ht="23" customHeight="1">
      <c r="B137" s="66"/>
      <c r="C137" s="86" t="s">
        <v>58</v>
      </c>
      <c r="D137" s="87">
        <v>0.41799999999999998</v>
      </c>
      <c r="E137" s="87">
        <v>0.39800000000000002</v>
      </c>
      <c r="F137" s="87">
        <v>0.42299999999999999</v>
      </c>
      <c r="G137" s="65"/>
    </row>
    <row r="138" spans="2:7" s="33" customFormat="1" ht="23" customHeight="1">
      <c r="B138" s="265" t="s">
        <v>190</v>
      </c>
      <c r="C138" s="265"/>
      <c r="D138" s="88"/>
      <c r="E138" s="88"/>
      <c r="F138" s="89"/>
      <c r="G138" s="65"/>
    </row>
    <row r="139" spans="2:7" s="33" customFormat="1" ht="23" customHeight="1">
      <c r="B139" s="90"/>
      <c r="C139" s="37"/>
      <c r="D139" s="89"/>
      <c r="E139" s="89"/>
      <c r="F139" s="89"/>
      <c r="G139" s="65"/>
    </row>
    <row r="140" spans="2:7" s="33" customFormat="1" ht="23" customHeight="1">
      <c r="B140" s="268" t="s">
        <v>59</v>
      </c>
      <c r="C140" s="268"/>
    </row>
    <row r="141" spans="2:7" ht="23" customHeight="1">
      <c r="B141" s="157"/>
      <c r="C141" s="156"/>
      <c r="D141" s="25" t="s">
        <v>2</v>
      </c>
      <c r="E141" s="25" t="s">
        <v>3</v>
      </c>
      <c r="F141" s="25" t="s">
        <v>196</v>
      </c>
    </row>
    <row r="142" spans="2:7" ht="23" customHeight="1">
      <c r="B142" s="270" t="s">
        <v>60</v>
      </c>
      <c r="C142" s="270"/>
      <c r="D142" s="164">
        <v>10</v>
      </c>
      <c r="E142" s="164">
        <v>15</v>
      </c>
      <c r="F142" s="164">
        <v>15</v>
      </c>
    </row>
    <row r="143" spans="2:7" ht="23" customHeight="1">
      <c r="B143" s="49"/>
      <c r="C143" s="49"/>
      <c r="D143" s="91"/>
      <c r="E143" s="91"/>
      <c r="F143" s="91"/>
    </row>
    <row r="144" spans="2:7" ht="23" customHeight="1">
      <c r="B144" s="69" t="s">
        <v>61</v>
      </c>
      <c r="C144" s="70"/>
      <c r="D144" s="60"/>
      <c r="E144" s="60"/>
      <c r="F144" s="60"/>
    </row>
    <row r="145" spans="2:7" ht="23" customHeight="1">
      <c r="B145" s="154"/>
      <c r="C145" s="154"/>
      <c r="D145" s="25" t="s">
        <v>2</v>
      </c>
      <c r="E145" s="25" t="s">
        <v>3</v>
      </c>
      <c r="F145" s="25" t="s">
        <v>196</v>
      </c>
    </row>
    <row r="146" spans="2:7" s="33" customFormat="1" ht="23" customHeight="1">
      <c r="B146" s="146" t="s">
        <v>62</v>
      </c>
      <c r="C146" s="92"/>
      <c r="D146" s="196">
        <f>SUM(D147:D154)</f>
        <v>7</v>
      </c>
      <c r="E146" s="196">
        <f>SUM(E147:E154)</f>
        <v>12</v>
      </c>
      <c r="F146" s="196">
        <f>SUM(F147:F154)</f>
        <v>21</v>
      </c>
    </row>
    <row r="147" spans="2:7" s="33" customFormat="1" ht="23" customHeight="1">
      <c r="B147" s="64"/>
      <c r="C147" s="93" t="s">
        <v>63</v>
      </c>
      <c r="D147" s="193">
        <v>0</v>
      </c>
      <c r="E147" s="193">
        <v>0</v>
      </c>
      <c r="F147" s="193">
        <v>0</v>
      </c>
      <c r="G147" s="65"/>
    </row>
    <row r="148" spans="2:7" s="33" customFormat="1" ht="23" customHeight="1">
      <c r="B148" s="64"/>
      <c r="C148" s="94" t="s">
        <v>64</v>
      </c>
      <c r="D148" s="194">
        <v>2</v>
      </c>
      <c r="E148" s="194">
        <v>0</v>
      </c>
      <c r="F148" s="194">
        <v>0</v>
      </c>
      <c r="G148" s="65"/>
    </row>
    <row r="149" spans="2:7" s="33" customFormat="1" ht="23" customHeight="1">
      <c r="B149" s="64"/>
      <c r="C149" s="94" t="s">
        <v>65</v>
      </c>
      <c r="D149" s="194">
        <v>0</v>
      </c>
      <c r="E149" s="194">
        <v>0</v>
      </c>
      <c r="F149" s="194">
        <v>0</v>
      </c>
      <c r="G149" s="65"/>
    </row>
    <row r="150" spans="2:7" s="33" customFormat="1" ht="23" customHeight="1">
      <c r="B150" s="64"/>
      <c r="C150" s="94" t="s">
        <v>66</v>
      </c>
      <c r="D150" s="194">
        <v>0</v>
      </c>
      <c r="E150" s="194">
        <v>0</v>
      </c>
      <c r="F150" s="194">
        <v>0</v>
      </c>
      <c r="G150" s="65"/>
    </row>
    <row r="151" spans="2:7" s="33" customFormat="1" ht="23" customHeight="1">
      <c r="B151" s="64"/>
      <c r="C151" s="94" t="s">
        <v>67</v>
      </c>
      <c r="D151" s="194">
        <v>0</v>
      </c>
      <c r="E151" s="194">
        <v>2</v>
      </c>
      <c r="F151" s="194">
        <v>8</v>
      </c>
      <c r="G151" s="65"/>
    </row>
    <row r="152" spans="2:7" s="33" customFormat="1" ht="23" customHeight="1">
      <c r="B152" s="64"/>
      <c r="C152" s="94" t="s">
        <v>68</v>
      </c>
      <c r="D152" s="194">
        <v>3</v>
      </c>
      <c r="E152" s="194">
        <v>8</v>
      </c>
      <c r="F152" s="194">
        <v>9</v>
      </c>
      <c r="G152" s="65"/>
    </row>
    <row r="153" spans="2:7" s="33" customFormat="1" ht="23" customHeight="1">
      <c r="B153" s="64"/>
      <c r="C153" s="94" t="s">
        <v>69</v>
      </c>
      <c r="D153" s="194">
        <v>2</v>
      </c>
      <c r="E153" s="194">
        <v>2</v>
      </c>
      <c r="F153" s="194">
        <v>4</v>
      </c>
      <c r="G153" s="65"/>
    </row>
    <row r="154" spans="2:7" s="33" customFormat="1" ht="23" customHeight="1">
      <c r="B154" s="66"/>
      <c r="C154" s="95" t="s">
        <v>70</v>
      </c>
      <c r="D154" s="198">
        <v>0</v>
      </c>
      <c r="E154" s="198">
        <v>0</v>
      </c>
      <c r="F154" s="198">
        <v>0</v>
      </c>
      <c r="G154" s="65"/>
    </row>
    <row r="155" spans="2:7" s="33" customFormat="1" ht="23" customHeight="1">
      <c r="B155" s="90"/>
      <c r="C155" s="37"/>
      <c r="D155" s="89"/>
      <c r="E155" s="89"/>
      <c r="F155" s="89"/>
      <c r="G155" s="65"/>
    </row>
    <row r="156" spans="2:7" s="33" customFormat="1" ht="23" customHeight="1">
      <c r="B156" s="33" t="s">
        <v>71</v>
      </c>
      <c r="C156" s="37"/>
    </row>
    <row r="157" spans="2:7" ht="23" customHeight="1">
      <c r="B157" s="157"/>
      <c r="C157" s="156"/>
      <c r="D157" s="25" t="s">
        <v>2</v>
      </c>
      <c r="E157" s="25" t="s">
        <v>3</v>
      </c>
      <c r="F157" s="25" t="s">
        <v>196</v>
      </c>
    </row>
    <row r="158" spans="2:7" ht="23" customHeight="1">
      <c r="B158" s="271" t="s">
        <v>223</v>
      </c>
      <c r="C158" s="271"/>
      <c r="D158" s="239">
        <v>2.5700000000000001E-2</v>
      </c>
      <c r="E158" s="239">
        <v>2.7300000000000001E-2</v>
      </c>
      <c r="F158" s="239">
        <v>2.9700000000000001E-2</v>
      </c>
    </row>
    <row r="159" spans="2:7" ht="23" customHeight="1">
      <c r="B159" s="263" t="s">
        <v>224</v>
      </c>
      <c r="C159" s="263"/>
      <c r="D159" s="263"/>
      <c r="E159" s="263"/>
      <c r="F159" s="263"/>
    </row>
    <row r="160" spans="2:7" s="33" customFormat="1" ht="23" customHeight="1">
      <c r="B160" s="90"/>
      <c r="C160" s="37"/>
      <c r="D160" s="89"/>
      <c r="E160" s="89"/>
      <c r="F160" s="89"/>
      <c r="G160" s="65"/>
    </row>
    <row r="161" spans="2:8" s="33" customFormat="1" ht="23" customHeight="1">
      <c r="B161" s="23" t="s">
        <v>72</v>
      </c>
      <c r="C161" s="24"/>
      <c r="D161" s="24"/>
      <c r="E161" s="24"/>
      <c r="F161" s="24"/>
      <c r="G161" s="65"/>
    </row>
    <row r="162" spans="2:8" ht="23" customHeight="1">
      <c r="B162" s="21" t="s">
        <v>73</v>
      </c>
    </row>
    <row r="163" spans="2:8" ht="23" customHeight="1">
      <c r="B163" s="157"/>
      <c r="C163" s="156"/>
      <c r="D163" s="25" t="s">
        <v>2</v>
      </c>
      <c r="E163" s="25" t="s">
        <v>3</v>
      </c>
      <c r="F163" s="25" t="s">
        <v>196</v>
      </c>
    </row>
    <row r="164" spans="2:8" ht="23" customHeight="1">
      <c r="B164" s="158" t="s">
        <v>213</v>
      </c>
      <c r="C164" s="159"/>
      <c r="D164" s="199">
        <v>2055.1</v>
      </c>
      <c r="E164" s="200">
        <v>2032.2</v>
      </c>
      <c r="F164" s="200">
        <v>2006.3</v>
      </c>
    </row>
    <row r="165" spans="2:8" ht="23" customHeight="1">
      <c r="B165" s="96" t="s">
        <v>214</v>
      </c>
      <c r="C165" s="36"/>
      <c r="D165" s="200">
        <v>18.399999999999999</v>
      </c>
      <c r="E165" s="200">
        <v>17.3</v>
      </c>
      <c r="F165" s="200">
        <v>15.8</v>
      </c>
    </row>
    <row r="166" spans="2:8" ht="23" customHeight="1">
      <c r="B166" s="272" t="s">
        <v>215</v>
      </c>
      <c r="C166" s="272"/>
      <c r="D166" s="97">
        <v>0.55000000000000004</v>
      </c>
      <c r="E166" s="97">
        <v>0.60299999999999998</v>
      </c>
      <c r="F166" s="97">
        <v>0.71099999999999997</v>
      </c>
    </row>
    <row r="167" spans="2:8" ht="23" customHeight="1">
      <c r="B167" s="21" t="s">
        <v>212</v>
      </c>
      <c r="C167" s="22"/>
      <c r="D167" s="72"/>
      <c r="E167" s="72"/>
      <c r="F167" s="72"/>
    </row>
    <row r="168" spans="2:8" ht="23" customHeight="1">
      <c r="B168" s="22"/>
      <c r="C168" s="22"/>
      <c r="D168" s="72"/>
      <c r="E168" s="72"/>
      <c r="F168" s="72"/>
    </row>
    <row r="169" spans="2:8" ht="23" customHeight="1">
      <c r="B169" s="22" t="s">
        <v>74</v>
      </c>
      <c r="C169" s="22"/>
      <c r="D169" s="72"/>
      <c r="E169" s="72"/>
      <c r="F169" s="72"/>
    </row>
    <row r="170" spans="2:8" ht="23" customHeight="1">
      <c r="B170" s="157"/>
      <c r="C170" s="156"/>
      <c r="D170" s="25" t="s">
        <v>2</v>
      </c>
      <c r="E170" s="25" t="s">
        <v>3</v>
      </c>
      <c r="F170" s="25" t="s">
        <v>196</v>
      </c>
    </row>
    <row r="171" spans="2:8" ht="23" customHeight="1">
      <c r="B171" s="273" t="s">
        <v>75</v>
      </c>
      <c r="C171" s="274"/>
      <c r="D171" s="183">
        <v>15</v>
      </c>
      <c r="E171" s="183">
        <v>33</v>
      </c>
      <c r="F171" s="183">
        <v>17</v>
      </c>
      <c r="H171" s="99"/>
    </row>
    <row r="172" spans="2:8" ht="23" customHeight="1">
      <c r="B172" s="281" t="s">
        <v>225</v>
      </c>
      <c r="C172" s="282"/>
      <c r="D172" s="183">
        <f>SUM(D173:D174)</f>
        <v>129</v>
      </c>
      <c r="E172" s="183">
        <f t="shared" ref="E172:F172" si="1">SUM(E173:E174)</f>
        <v>147</v>
      </c>
      <c r="F172" s="183">
        <f t="shared" si="1"/>
        <v>163</v>
      </c>
    </row>
    <row r="173" spans="2:8" ht="23" customHeight="1">
      <c r="B173" s="216"/>
      <c r="C173" s="51" t="s">
        <v>10</v>
      </c>
      <c r="D173" s="193">
        <v>59</v>
      </c>
      <c r="E173" s="193">
        <v>88</v>
      </c>
      <c r="F173" s="193">
        <v>99</v>
      </c>
    </row>
    <row r="174" spans="2:8" ht="23" customHeight="1">
      <c r="B174" s="217"/>
      <c r="C174" s="130" t="s">
        <v>11</v>
      </c>
      <c r="D174" s="198">
        <v>70</v>
      </c>
      <c r="E174" s="198">
        <v>59</v>
      </c>
      <c r="F174" s="198">
        <v>64</v>
      </c>
    </row>
    <row r="175" spans="2:8" ht="23" customHeight="1">
      <c r="B175" s="151" t="s">
        <v>76</v>
      </c>
      <c r="C175" s="131"/>
      <c r="D175" s="100">
        <v>0.81599999999999995</v>
      </c>
      <c r="E175" s="100">
        <v>0.85399999999999998</v>
      </c>
      <c r="F175" s="100">
        <v>0.95099999999999996</v>
      </c>
    </row>
    <row r="176" spans="2:8" ht="23" customHeight="1">
      <c r="B176" s="216"/>
      <c r="C176" s="132" t="s">
        <v>10</v>
      </c>
      <c r="D176" s="101">
        <v>0.66700000000000004</v>
      </c>
      <c r="E176" s="101">
        <v>0.79300000000000004</v>
      </c>
      <c r="F176" s="101">
        <v>0.95</v>
      </c>
    </row>
    <row r="177" spans="2:6" ht="23" customHeight="1">
      <c r="B177" s="217"/>
      <c r="C177" s="133" t="s">
        <v>11</v>
      </c>
      <c r="D177" s="237">
        <v>1</v>
      </c>
      <c r="E177" s="102">
        <v>0.95499999999999996</v>
      </c>
      <c r="F177" s="102">
        <v>0.95199999999999996</v>
      </c>
    </row>
    <row r="178" spans="2:6" ht="23" customHeight="1">
      <c r="B178" s="287" t="s">
        <v>226</v>
      </c>
      <c r="C178" s="288"/>
      <c r="D178" s="100">
        <v>0.98</v>
      </c>
      <c r="E178" s="100">
        <v>0.97199999999999998</v>
      </c>
      <c r="F178" s="100">
        <v>0.98599999999999999</v>
      </c>
    </row>
    <row r="179" spans="2:6" ht="23" customHeight="1">
      <c r="B179" s="64"/>
      <c r="C179" s="134" t="s">
        <v>10</v>
      </c>
      <c r="D179" s="238">
        <v>1</v>
      </c>
      <c r="E179" s="238">
        <v>1</v>
      </c>
      <c r="F179" s="238">
        <v>1</v>
      </c>
    </row>
    <row r="180" spans="2:6" ht="23" customHeight="1">
      <c r="B180" s="66"/>
      <c r="C180" s="135" t="s">
        <v>11</v>
      </c>
      <c r="D180" s="102">
        <v>0.95299999999999996</v>
      </c>
      <c r="E180" s="102">
        <v>0.93</v>
      </c>
      <c r="F180" s="102">
        <v>0.95499999999999996</v>
      </c>
    </row>
    <row r="181" spans="2:6" ht="23" customHeight="1">
      <c r="B181" s="287" t="s">
        <v>227</v>
      </c>
      <c r="C181" s="288"/>
      <c r="D181" s="183">
        <f>SUM(D182:D183)</f>
        <v>101</v>
      </c>
      <c r="E181" s="183">
        <f>SUM(E182:E183)</f>
        <v>120</v>
      </c>
      <c r="F181" s="183">
        <f>SUM(F182:F183)</f>
        <v>125</v>
      </c>
    </row>
    <row r="182" spans="2:6" ht="23" customHeight="1">
      <c r="B182" s="64"/>
      <c r="C182" s="134" t="s">
        <v>10</v>
      </c>
      <c r="D182" s="184">
        <v>1</v>
      </c>
      <c r="E182" s="184">
        <v>2</v>
      </c>
      <c r="F182" s="184">
        <v>2</v>
      </c>
    </row>
    <row r="183" spans="2:6" ht="23" customHeight="1">
      <c r="B183" s="66"/>
      <c r="C183" s="135" t="s">
        <v>11</v>
      </c>
      <c r="D183" s="201">
        <v>100</v>
      </c>
      <c r="E183" s="201">
        <v>118</v>
      </c>
      <c r="F183" s="201">
        <v>123</v>
      </c>
    </row>
    <row r="184" spans="2:6" ht="23" customHeight="1">
      <c r="B184" s="287" t="s">
        <v>77</v>
      </c>
      <c r="C184" s="288"/>
      <c r="D184" s="183">
        <f>SUM(D185:D186)</f>
        <v>115</v>
      </c>
      <c r="E184" s="183">
        <f>SUM(E185:E186)</f>
        <v>123</v>
      </c>
      <c r="F184" s="183">
        <f>SUM(F185:F186)</f>
        <v>128</v>
      </c>
    </row>
    <row r="185" spans="2:6" ht="23" customHeight="1">
      <c r="B185" s="64"/>
      <c r="C185" s="134" t="s">
        <v>5</v>
      </c>
      <c r="D185" s="184">
        <v>28</v>
      </c>
      <c r="E185" s="184">
        <v>29</v>
      </c>
      <c r="F185" s="184">
        <v>33</v>
      </c>
    </row>
    <row r="186" spans="2:6" ht="23" customHeight="1">
      <c r="B186" s="66"/>
      <c r="C186" s="135" t="s">
        <v>11</v>
      </c>
      <c r="D186" s="201">
        <v>87</v>
      </c>
      <c r="E186" s="201">
        <v>94</v>
      </c>
      <c r="F186" s="201">
        <v>95</v>
      </c>
    </row>
    <row r="187" spans="2:6" ht="23" customHeight="1">
      <c r="B187" s="287" t="s">
        <v>228</v>
      </c>
      <c r="C187" s="288"/>
      <c r="D187" s="183">
        <f>SUM(D188:D189)</f>
        <v>140</v>
      </c>
      <c r="E187" s="183">
        <f>SUM(E188:E189)</f>
        <v>109</v>
      </c>
      <c r="F187" s="183">
        <f>SUM(F188:F189)</f>
        <v>125</v>
      </c>
    </row>
    <row r="188" spans="2:6" ht="23" customHeight="1">
      <c r="B188" s="64"/>
      <c r="C188" s="134" t="s">
        <v>10</v>
      </c>
      <c r="D188" s="184">
        <v>42</v>
      </c>
      <c r="E188" s="184">
        <v>28</v>
      </c>
      <c r="F188" s="184">
        <v>46</v>
      </c>
    </row>
    <row r="189" spans="2:6" ht="23" customHeight="1">
      <c r="B189" s="66"/>
      <c r="C189" s="135" t="s">
        <v>11</v>
      </c>
      <c r="D189" s="201">
        <v>98</v>
      </c>
      <c r="E189" s="201">
        <v>81</v>
      </c>
      <c r="F189" s="201">
        <v>79</v>
      </c>
    </row>
    <row r="190" spans="2:6" ht="40" customHeight="1">
      <c r="B190" s="276" t="s">
        <v>229</v>
      </c>
      <c r="C190" s="276"/>
      <c r="D190" s="276"/>
      <c r="E190" s="276"/>
      <c r="F190" s="276"/>
    </row>
    <row r="191" spans="2:6" ht="23" customHeight="1">
      <c r="B191" s="276" t="s">
        <v>230</v>
      </c>
      <c r="C191" s="276"/>
      <c r="D191" s="276"/>
      <c r="E191" s="276"/>
      <c r="F191" s="276"/>
    </row>
    <row r="192" spans="2:6" ht="23" customHeight="1">
      <c r="B192" s="276" t="s">
        <v>231</v>
      </c>
      <c r="C192" s="276"/>
      <c r="D192" s="276"/>
      <c r="E192" s="276"/>
      <c r="F192" s="276"/>
    </row>
    <row r="193" spans="2:6" ht="23" customHeight="1">
      <c r="B193" s="276" t="s">
        <v>232</v>
      </c>
      <c r="C193" s="276"/>
      <c r="D193" s="276"/>
      <c r="E193" s="276"/>
      <c r="F193" s="276"/>
    </row>
    <row r="194" spans="2:6" ht="23" customHeight="1">
      <c r="B194" s="104"/>
      <c r="C194" s="33"/>
      <c r="D194" s="72"/>
      <c r="E194" s="72"/>
      <c r="F194" s="72"/>
    </row>
    <row r="195" spans="2:6" ht="23" customHeight="1">
      <c r="B195" s="104" t="s">
        <v>78</v>
      </c>
      <c r="C195" s="33"/>
      <c r="D195" s="72"/>
      <c r="E195" s="72"/>
      <c r="F195" s="72"/>
    </row>
    <row r="196" spans="2:6" ht="23" customHeight="1">
      <c r="B196" s="157"/>
      <c r="C196" s="156"/>
      <c r="D196" s="25" t="s">
        <v>2</v>
      </c>
      <c r="E196" s="25" t="s">
        <v>3</v>
      </c>
      <c r="F196" s="25" t="s">
        <v>196</v>
      </c>
    </row>
    <row r="197" spans="2:6" ht="23" customHeight="1">
      <c r="B197" s="281" t="s">
        <v>233</v>
      </c>
      <c r="C197" s="282"/>
      <c r="D197" s="183">
        <f>SUM(D198:D199)</f>
        <v>52</v>
      </c>
      <c r="E197" s="183">
        <f>SUM(E198:E199)</f>
        <v>53</v>
      </c>
      <c r="F197" s="183">
        <f>SUM(F198:F199)</f>
        <v>56</v>
      </c>
    </row>
    <row r="198" spans="2:6" ht="23" customHeight="1">
      <c r="B198" s="216"/>
      <c r="C198" s="233" t="s">
        <v>10</v>
      </c>
      <c r="D198" s="184">
        <v>20</v>
      </c>
      <c r="E198" s="184">
        <v>14</v>
      </c>
      <c r="F198" s="184">
        <v>24</v>
      </c>
    </row>
    <row r="199" spans="2:6" ht="23" customHeight="1">
      <c r="B199" s="216"/>
      <c r="C199" s="234" t="s">
        <v>11</v>
      </c>
      <c r="D199" s="202">
        <v>32</v>
      </c>
      <c r="E199" s="202">
        <v>39</v>
      </c>
      <c r="F199" s="202">
        <v>32</v>
      </c>
    </row>
    <row r="200" spans="2:6" ht="23" customHeight="1">
      <c r="B200" s="283" t="s">
        <v>234</v>
      </c>
      <c r="C200" s="284"/>
      <c r="D200" s="183">
        <f>SUM(D201:D202)</f>
        <v>0</v>
      </c>
      <c r="E200" s="183">
        <f>SUM(E201:E202)</f>
        <v>2</v>
      </c>
      <c r="F200" s="183">
        <f>SUM(F201:F202)</f>
        <v>0</v>
      </c>
    </row>
    <row r="201" spans="2:6" ht="23" customHeight="1">
      <c r="B201" s="218"/>
      <c r="C201" s="30" t="s">
        <v>10</v>
      </c>
      <c r="D201" s="184">
        <v>0</v>
      </c>
      <c r="E201" s="184">
        <v>1</v>
      </c>
      <c r="F201" s="184">
        <v>0</v>
      </c>
    </row>
    <row r="202" spans="2:6" ht="23" customHeight="1">
      <c r="B202" s="219"/>
      <c r="C202" s="32" t="s">
        <v>11</v>
      </c>
      <c r="D202" s="201">
        <v>0</v>
      </c>
      <c r="E202" s="201">
        <v>1</v>
      </c>
      <c r="F202" s="201">
        <v>0</v>
      </c>
    </row>
    <row r="203" spans="2:6" ht="23" customHeight="1">
      <c r="B203" s="281" t="s">
        <v>235</v>
      </c>
      <c r="C203" s="285"/>
      <c r="D203" s="163">
        <f>SUM(D204:D205)</f>
        <v>0</v>
      </c>
      <c r="E203" s="163">
        <f>SUM(E204:E205)</f>
        <v>0</v>
      </c>
      <c r="F203" s="163">
        <f>SUM(F204:F205)</f>
        <v>2</v>
      </c>
    </row>
    <row r="204" spans="2:6" ht="23" customHeight="1">
      <c r="B204" s="235"/>
      <c r="C204" s="233" t="s">
        <v>10</v>
      </c>
      <c r="D204" s="184">
        <v>0</v>
      </c>
      <c r="E204" s="184">
        <v>0</v>
      </c>
      <c r="F204" s="184">
        <v>0</v>
      </c>
    </row>
    <row r="205" spans="2:6" ht="23" customHeight="1">
      <c r="B205" s="236"/>
      <c r="C205" s="32" t="s">
        <v>11</v>
      </c>
      <c r="D205" s="201">
        <v>0</v>
      </c>
      <c r="E205" s="201">
        <v>0</v>
      </c>
      <c r="F205" s="201">
        <v>2</v>
      </c>
    </row>
    <row r="206" spans="2:6" ht="23" customHeight="1">
      <c r="B206" s="269" t="s">
        <v>236</v>
      </c>
      <c r="C206" s="269"/>
      <c r="D206" s="269"/>
      <c r="E206" s="103"/>
      <c r="F206" s="38"/>
    </row>
    <row r="207" spans="2:6" ht="23" customHeight="1">
      <c r="B207" s="275" t="s">
        <v>237</v>
      </c>
      <c r="C207" s="275"/>
      <c r="D207" s="275"/>
      <c r="E207" s="103"/>
      <c r="F207" s="103"/>
    </row>
    <row r="208" spans="2:6" ht="23" customHeight="1">
      <c r="B208" s="22"/>
      <c r="C208" s="22"/>
      <c r="D208" s="38"/>
      <c r="E208" s="38"/>
    </row>
    <row r="209" spans="2:6" ht="23" customHeight="1">
      <c r="B209" s="71" t="s">
        <v>238</v>
      </c>
      <c r="C209" s="71"/>
      <c r="D209" s="38"/>
      <c r="E209" s="38"/>
      <c r="F209" s="38"/>
    </row>
    <row r="210" spans="2:6" ht="23" customHeight="1">
      <c r="B210" s="154"/>
      <c r="C210" s="155"/>
      <c r="D210" s="25" t="s">
        <v>2</v>
      </c>
      <c r="E210" s="25" t="s">
        <v>3</v>
      </c>
      <c r="F210" s="25" t="s">
        <v>196</v>
      </c>
    </row>
    <row r="211" spans="2:6" ht="23" customHeight="1">
      <c r="B211" s="273" t="s">
        <v>239</v>
      </c>
      <c r="C211" s="274"/>
      <c r="D211" s="27" t="s">
        <v>197</v>
      </c>
      <c r="E211" s="27" t="s">
        <v>197</v>
      </c>
      <c r="F211" s="27">
        <v>4</v>
      </c>
    </row>
    <row r="212" spans="2:6" ht="23" customHeight="1">
      <c r="B212" s="273" t="s">
        <v>79</v>
      </c>
      <c r="C212" s="274"/>
      <c r="D212" s="27">
        <v>9</v>
      </c>
      <c r="E212" s="27">
        <v>21</v>
      </c>
      <c r="F212" s="27">
        <v>19</v>
      </c>
    </row>
    <row r="213" spans="2:6" ht="23" customHeight="1">
      <c r="B213" s="273" t="s">
        <v>80</v>
      </c>
      <c r="C213" s="274"/>
      <c r="D213" s="27">
        <v>1</v>
      </c>
      <c r="E213" s="27">
        <v>5</v>
      </c>
      <c r="F213" s="27">
        <v>5</v>
      </c>
    </row>
    <row r="214" spans="2:6" ht="23" customHeight="1">
      <c r="B214" s="39" t="s">
        <v>240</v>
      </c>
      <c r="C214" s="105"/>
      <c r="D214" s="38"/>
      <c r="E214" s="38"/>
      <c r="F214" s="38"/>
    </row>
    <row r="215" spans="2:6" ht="23" customHeight="1">
      <c r="B215" s="268" t="s">
        <v>275</v>
      </c>
      <c r="C215" s="268"/>
      <c r="D215" s="38"/>
      <c r="E215" s="38"/>
      <c r="F215" s="38"/>
    </row>
    <row r="216" spans="2:6" ht="23" customHeight="1">
      <c r="B216" s="49"/>
      <c r="C216" s="49"/>
    </row>
    <row r="217" spans="2:6" ht="23" customHeight="1">
      <c r="B217" s="106" t="s">
        <v>181</v>
      </c>
      <c r="C217" s="107"/>
      <c r="D217" s="108"/>
      <c r="E217" s="108"/>
      <c r="F217" s="108"/>
    </row>
    <row r="218" spans="2:6" ht="23" customHeight="1">
      <c r="B218" s="20" t="s">
        <v>273</v>
      </c>
      <c r="C218" s="109"/>
      <c r="D218" s="110"/>
      <c r="E218" s="110"/>
      <c r="F218" s="110"/>
    </row>
    <row r="219" spans="2:6" ht="23" customHeight="1">
      <c r="B219" s="157"/>
      <c r="C219" s="156"/>
      <c r="D219" s="25" t="s">
        <v>2</v>
      </c>
      <c r="E219" s="25" t="s">
        <v>3</v>
      </c>
      <c r="F219" s="25" t="s">
        <v>196</v>
      </c>
    </row>
    <row r="220" spans="2:6" ht="23" customHeight="1">
      <c r="B220" s="111" t="s">
        <v>272</v>
      </c>
      <c r="C220" s="228"/>
      <c r="D220" s="176">
        <v>43320</v>
      </c>
      <c r="E220" s="176">
        <v>61031</v>
      </c>
      <c r="F220" s="176" t="s">
        <v>200</v>
      </c>
    </row>
    <row r="221" spans="2:6" ht="23" customHeight="1">
      <c r="B221" s="229" t="s">
        <v>81</v>
      </c>
      <c r="C221" s="230"/>
      <c r="D221" s="181">
        <v>27029</v>
      </c>
      <c r="E221" s="181">
        <v>30464</v>
      </c>
      <c r="F221" s="181" t="s">
        <v>200</v>
      </c>
    </row>
    <row r="222" spans="2:6" ht="23" customHeight="1">
      <c r="B222" s="111" t="s">
        <v>82</v>
      </c>
      <c r="C222" s="228"/>
      <c r="D222" s="176">
        <v>196000</v>
      </c>
      <c r="E222" s="176">
        <v>220864</v>
      </c>
      <c r="F222" s="176" t="s">
        <v>200</v>
      </c>
    </row>
    <row r="223" spans="2:6" ht="23" customHeight="1">
      <c r="B223" s="231" t="s">
        <v>83</v>
      </c>
      <c r="C223" s="232"/>
      <c r="D223" s="224" t="s">
        <v>201</v>
      </c>
      <c r="E223" s="224" t="s">
        <v>202</v>
      </c>
      <c r="F223" s="224" t="s">
        <v>188</v>
      </c>
    </row>
    <row r="224" spans="2:6" ht="40" customHeight="1">
      <c r="B224" s="277" t="s">
        <v>241</v>
      </c>
      <c r="C224" s="277"/>
      <c r="D224" s="277"/>
      <c r="E224" s="277"/>
      <c r="F224" s="277"/>
    </row>
    <row r="225" spans="2:6" ht="23" customHeight="1">
      <c r="B225" s="260" t="s">
        <v>276</v>
      </c>
      <c r="C225" s="260"/>
      <c r="D225" s="260"/>
      <c r="E225" s="260"/>
      <c r="F225" s="260"/>
    </row>
    <row r="226" spans="2:6" ht="23" customHeight="1">
      <c r="C226" s="109"/>
      <c r="D226" s="110"/>
      <c r="E226" s="110"/>
      <c r="F226" s="110"/>
    </row>
    <row r="227" spans="2:6" ht="23" customHeight="1">
      <c r="B227" s="267" t="s">
        <v>84</v>
      </c>
      <c r="C227" s="267"/>
      <c r="D227" s="113"/>
      <c r="E227" s="113"/>
      <c r="F227" s="114"/>
    </row>
    <row r="228" spans="2:6" ht="23" customHeight="1">
      <c r="B228" s="154"/>
      <c r="C228" s="155"/>
      <c r="D228" s="25" t="s">
        <v>2</v>
      </c>
      <c r="E228" s="25" t="s">
        <v>3</v>
      </c>
      <c r="F228" s="25" t="s">
        <v>196</v>
      </c>
    </row>
    <row r="229" spans="2:6" ht="23" customHeight="1">
      <c r="B229" s="136" t="s">
        <v>85</v>
      </c>
      <c r="C229" s="50"/>
      <c r="D229" s="203">
        <v>127</v>
      </c>
      <c r="E229" s="164">
        <v>116</v>
      </c>
      <c r="F229" s="164">
        <v>78</v>
      </c>
    </row>
    <row r="230" spans="2:6" ht="23" customHeight="1">
      <c r="B230" s="116" t="s">
        <v>86</v>
      </c>
      <c r="C230" s="117"/>
      <c r="D230" s="204">
        <v>22</v>
      </c>
      <c r="E230" s="204">
        <v>34</v>
      </c>
      <c r="F230" s="204">
        <v>46</v>
      </c>
    </row>
    <row r="231" spans="2:6" ht="23" customHeight="1">
      <c r="B231" s="136" t="s">
        <v>183</v>
      </c>
      <c r="C231" s="50"/>
      <c r="D231" s="205">
        <v>76</v>
      </c>
      <c r="E231" s="205">
        <v>87</v>
      </c>
      <c r="F231" s="205">
        <v>97</v>
      </c>
    </row>
    <row r="232" spans="2:6" ht="23" customHeight="1">
      <c r="B232" s="116" t="s">
        <v>87</v>
      </c>
      <c r="C232" s="117"/>
      <c r="D232" s="206">
        <v>89</v>
      </c>
      <c r="E232" s="207">
        <v>138</v>
      </c>
      <c r="F232" s="207">
        <v>120</v>
      </c>
    </row>
    <row r="233" spans="2:6" ht="23" customHeight="1">
      <c r="B233" s="136" t="s">
        <v>283</v>
      </c>
      <c r="C233" s="50"/>
      <c r="D233" s="259" t="s">
        <v>282</v>
      </c>
      <c r="E233" s="208" t="s">
        <v>282</v>
      </c>
      <c r="F233" s="208">
        <v>93</v>
      </c>
    </row>
    <row r="234" spans="2:6" ht="23" customHeight="1">
      <c r="B234" s="116" t="s">
        <v>88</v>
      </c>
      <c r="C234" s="117"/>
      <c r="D234" s="206">
        <v>40</v>
      </c>
      <c r="E234" s="207">
        <v>28</v>
      </c>
      <c r="F234" s="207">
        <v>84</v>
      </c>
    </row>
    <row r="235" spans="2:6" ht="23" customHeight="1">
      <c r="B235" s="136" t="s">
        <v>89</v>
      </c>
      <c r="C235" s="50"/>
      <c r="D235" s="209">
        <v>61</v>
      </c>
      <c r="E235" s="164">
        <v>81</v>
      </c>
      <c r="F235" s="164">
        <v>68</v>
      </c>
    </row>
    <row r="236" spans="2:6" ht="23" customHeight="1">
      <c r="B236" s="136" t="s">
        <v>90</v>
      </c>
      <c r="C236" s="50"/>
      <c r="D236" s="209">
        <v>24</v>
      </c>
      <c r="E236" s="164">
        <v>20</v>
      </c>
      <c r="F236" s="164">
        <v>25</v>
      </c>
    </row>
    <row r="237" spans="2:6" ht="23" customHeight="1">
      <c r="B237" s="136" t="s">
        <v>91</v>
      </c>
      <c r="C237" s="50"/>
      <c r="D237" s="205">
        <v>8</v>
      </c>
      <c r="E237" s="205">
        <v>8</v>
      </c>
      <c r="F237" s="205">
        <v>7</v>
      </c>
    </row>
    <row r="238" spans="2:6" ht="23" customHeight="1">
      <c r="B238" s="136" t="s">
        <v>92</v>
      </c>
      <c r="C238" s="50"/>
      <c r="D238" s="205">
        <v>320</v>
      </c>
      <c r="E238" s="205">
        <v>290</v>
      </c>
      <c r="F238" s="205">
        <v>240</v>
      </c>
    </row>
    <row r="239" spans="2:6" ht="23" customHeight="1">
      <c r="B239" s="268" t="s">
        <v>275</v>
      </c>
      <c r="C239" s="268"/>
      <c r="D239" s="110"/>
      <c r="E239" s="110"/>
      <c r="F239" s="110"/>
    </row>
    <row r="240" spans="2:6" ht="23" customHeight="1">
      <c r="C240" s="109"/>
      <c r="D240" s="110"/>
      <c r="E240" s="110"/>
      <c r="F240" s="110"/>
    </row>
    <row r="241" spans="2:6" ht="23" customHeight="1">
      <c r="B241" s="70" t="s">
        <v>182</v>
      </c>
      <c r="C241" s="113"/>
      <c r="D241" s="113"/>
      <c r="E241" s="113"/>
      <c r="F241" s="114"/>
    </row>
    <row r="242" spans="2:6" ht="23" customHeight="1">
      <c r="B242" s="154"/>
      <c r="C242" s="156"/>
      <c r="D242" s="25" t="s">
        <v>2</v>
      </c>
      <c r="E242" s="25" t="s">
        <v>3</v>
      </c>
      <c r="F242" s="25" t="s">
        <v>196</v>
      </c>
    </row>
    <row r="243" spans="2:6" ht="23" customHeight="1">
      <c r="B243" s="137" t="s">
        <v>93</v>
      </c>
      <c r="C243" s="98"/>
      <c r="D243" s="226">
        <v>154</v>
      </c>
      <c r="E243" s="226">
        <v>149</v>
      </c>
      <c r="F243" s="226">
        <v>459</v>
      </c>
    </row>
    <row r="244" spans="2:6" ht="23" customHeight="1">
      <c r="B244" s="136" t="s">
        <v>94</v>
      </c>
      <c r="C244" s="26"/>
      <c r="D244" s="162">
        <v>248</v>
      </c>
      <c r="E244" s="164">
        <v>410</v>
      </c>
      <c r="F244" s="164">
        <v>441</v>
      </c>
    </row>
    <row r="245" spans="2:6" ht="23" customHeight="1">
      <c r="B245" s="136" t="s">
        <v>242</v>
      </c>
      <c r="C245" s="26"/>
      <c r="D245" s="162" t="s">
        <v>197</v>
      </c>
      <c r="E245" s="164" t="s">
        <v>197</v>
      </c>
      <c r="F245" s="227">
        <v>1852</v>
      </c>
    </row>
    <row r="246" spans="2:6" ht="23" customHeight="1">
      <c r="B246" s="263" t="s">
        <v>277</v>
      </c>
      <c r="C246" s="263"/>
      <c r="D246" s="263"/>
      <c r="E246" s="263"/>
      <c r="F246" s="263"/>
    </row>
    <row r="247" spans="2:6" ht="23" customHeight="1">
      <c r="C247" s="109"/>
      <c r="D247" s="110"/>
      <c r="E247" s="110"/>
      <c r="F247" s="110"/>
    </row>
    <row r="248" spans="2:6" ht="23" customHeight="1">
      <c r="B248" s="70" t="s">
        <v>95</v>
      </c>
      <c r="C248" s="113"/>
      <c r="D248" s="113"/>
      <c r="E248" s="113"/>
      <c r="F248" s="114"/>
    </row>
    <row r="249" spans="2:6" ht="23" customHeight="1">
      <c r="B249" s="154"/>
      <c r="C249" s="156"/>
      <c r="D249" s="25" t="s">
        <v>2</v>
      </c>
      <c r="E249" s="25" t="s">
        <v>3</v>
      </c>
      <c r="F249" s="25" t="s">
        <v>196</v>
      </c>
    </row>
    <row r="250" spans="2:6" ht="23" customHeight="1">
      <c r="B250" s="136" t="s">
        <v>96</v>
      </c>
      <c r="C250" s="26"/>
      <c r="D250" s="209">
        <v>10</v>
      </c>
      <c r="E250" s="164">
        <v>10</v>
      </c>
      <c r="F250" s="210">
        <v>10</v>
      </c>
    </row>
    <row r="251" spans="2:6" ht="23" customHeight="1">
      <c r="B251" s="116" t="s">
        <v>97</v>
      </c>
      <c r="C251" s="115"/>
      <c r="D251" s="164">
        <v>21</v>
      </c>
      <c r="E251" s="164">
        <v>27</v>
      </c>
      <c r="F251" s="164">
        <v>24</v>
      </c>
    </row>
    <row r="252" spans="2:6" ht="23" customHeight="1">
      <c r="B252" s="137" t="s">
        <v>98</v>
      </c>
      <c r="C252" s="98"/>
      <c r="D252" s="209">
        <v>21</v>
      </c>
      <c r="E252" s="164">
        <v>18</v>
      </c>
      <c r="F252" s="210">
        <v>30</v>
      </c>
    </row>
    <row r="253" spans="2:6" ht="23" customHeight="1">
      <c r="B253" s="136" t="s">
        <v>99</v>
      </c>
      <c r="C253" s="26"/>
      <c r="D253" s="209">
        <v>10</v>
      </c>
      <c r="E253" s="164">
        <v>15</v>
      </c>
      <c r="F253" s="210">
        <v>15</v>
      </c>
    </row>
    <row r="254" spans="2:6" ht="23" customHeight="1">
      <c r="B254" s="136" t="s">
        <v>243</v>
      </c>
      <c r="C254" s="26"/>
      <c r="D254" s="209" t="s">
        <v>197</v>
      </c>
      <c r="E254" s="164" t="s">
        <v>197</v>
      </c>
      <c r="F254" s="210">
        <v>7</v>
      </c>
    </row>
    <row r="255" spans="2:6" ht="23" customHeight="1">
      <c r="B255" s="268" t="s">
        <v>275</v>
      </c>
      <c r="C255" s="268"/>
      <c r="D255" s="110"/>
      <c r="E255" s="110"/>
      <c r="F255" s="110"/>
    </row>
    <row r="256" spans="2:6" ht="23" customHeight="1">
      <c r="B256" s="211"/>
      <c r="C256" s="211"/>
      <c r="D256" s="110"/>
      <c r="E256" s="110"/>
      <c r="F256" s="110"/>
    </row>
    <row r="257" spans="2:6" ht="23" customHeight="1">
      <c r="B257" s="70" t="s">
        <v>100</v>
      </c>
      <c r="C257" s="113"/>
      <c r="D257" s="113"/>
      <c r="E257" s="113"/>
      <c r="F257" s="114"/>
    </row>
    <row r="258" spans="2:6" ht="23" customHeight="1">
      <c r="B258" s="154"/>
      <c r="C258" s="156"/>
      <c r="D258" s="25" t="s">
        <v>2</v>
      </c>
      <c r="E258" s="25" t="s">
        <v>3</v>
      </c>
      <c r="F258" s="25" t="s">
        <v>196</v>
      </c>
    </row>
    <row r="259" spans="2:6" ht="23" customHeight="1">
      <c r="B259" s="136" t="s">
        <v>101</v>
      </c>
      <c r="C259" s="26"/>
      <c r="D259" s="205">
        <v>33</v>
      </c>
      <c r="E259" s="164">
        <v>41</v>
      </c>
      <c r="F259" s="210">
        <v>51</v>
      </c>
    </row>
    <row r="260" spans="2:6" ht="23" customHeight="1">
      <c r="B260" s="261" t="s">
        <v>244</v>
      </c>
      <c r="C260" s="262"/>
      <c r="D260" s="164">
        <v>196</v>
      </c>
      <c r="E260" s="164">
        <v>147</v>
      </c>
      <c r="F260" s="164">
        <v>465</v>
      </c>
    </row>
    <row r="261" spans="2:6" ht="23" customHeight="1">
      <c r="B261" s="263" t="s">
        <v>278</v>
      </c>
      <c r="C261" s="263"/>
      <c r="D261" s="263"/>
      <c r="E261" s="263"/>
      <c r="F261" s="263"/>
    </row>
    <row r="262" spans="2:6" ht="23" customHeight="1">
      <c r="C262" s="109"/>
      <c r="D262" s="110"/>
      <c r="E262" s="110"/>
      <c r="F262" s="110"/>
    </row>
    <row r="263" spans="2:6" ht="23" customHeight="1">
      <c r="B263" s="70" t="s">
        <v>187</v>
      </c>
      <c r="C263" s="113"/>
      <c r="D263" s="113"/>
      <c r="E263" s="113"/>
      <c r="F263" s="225"/>
    </row>
    <row r="264" spans="2:6" ht="23" customHeight="1">
      <c r="B264" s="154"/>
      <c r="C264" s="156"/>
      <c r="D264" s="25" t="s">
        <v>2</v>
      </c>
      <c r="E264" s="25" t="s">
        <v>3</v>
      </c>
      <c r="F264" s="25" t="s">
        <v>196</v>
      </c>
    </row>
    <row r="265" spans="2:6" ht="23" customHeight="1">
      <c r="B265" s="153" t="s">
        <v>102</v>
      </c>
      <c r="C265" s="26"/>
      <c r="D265" s="162">
        <v>242</v>
      </c>
      <c r="E265" s="212">
        <v>572</v>
      </c>
      <c r="F265" s="162">
        <v>738</v>
      </c>
    </row>
    <row r="266" spans="2:6" ht="23" customHeight="1"/>
    <row r="267" spans="2:6" ht="23" customHeight="1">
      <c r="B267" s="70" t="s">
        <v>245</v>
      </c>
      <c r="C267" s="138"/>
      <c r="D267" s="110"/>
      <c r="E267" s="110"/>
      <c r="F267" s="110"/>
    </row>
    <row r="268" spans="2:6" ht="23" customHeight="1">
      <c r="B268" s="154"/>
      <c r="C268" s="155"/>
      <c r="D268" s="25" t="s">
        <v>2</v>
      </c>
      <c r="E268" s="25" t="s">
        <v>3</v>
      </c>
      <c r="F268" s="25" t="s">
        <v>196</v>
      </c>
    </row>
    <row r="269" spans="2:6" ht="23" customHeight="1">
      <c r="B269" s="137" t="s">
        <v>246</v>
      </c>
      <c r="C269" s="222"/>
      <c r="D269" s="176">
        <v>586</v>
      </c>
      <c r="E269" s="176">
        <v>575</v>
      </c>
      <c r="F269" s="176" t="s">
        <v>197</v>
      </c>
    </row>
    <row r="270" spans="2:6" ht="23" customHeight="1">
      <c r="B270" s="136" t="s">
        <v>247</v>
      </c>
      <c r="C270" s="139"/>
      <c r="D270" s="176">
        <v>2763</v>
      </c>
      <c r="E270" s="176">
        <v>2500</v>
      </c>
      <c r="F270" s="176" t="s">
        <v>197</v>
      </c>
    </row>
    <row r="271" spans="2:6" ht="23" customHeight="1">
      <c r="B271" s="223" t="s">
        <v>172</v>
      </c>
      <c r="C271" s="140"/>
      <c r="D271" s="224">
        <v>97</v>
      </c>
      <c r="E271" s="224">
        <v>246</v>
      </c>
      <c r="F271" s="224">
        <v>393</v>
      </c>
    </row>
    <row r="272" spans="2:6" ht="23" customHeight="1">
      <c r="B272" s="267" t="s">
        <v>248</v>
      </c>
      <c r="C272" s="267"/>
    </row>
    <row r="273" spans="2:6" ht="23" customHeight="1">
      <c r="B273" s="260" t="s">
        <v>279</v>
      </c>
      <c r="C273" s="260"/>
      <c r="D273" s="260"/>
      <c r="E273" s="260"/>
      <c r="F273" s="260"/>
    </row>
    <row r="274" spans="2:6" ht="23" customHeight="1">
      <c r="C274" s="109"/>
      <c r="D274" s="110"/>
      <c r="E274" s="110"/>
      <c r="F274" s="110"/>
    </row>
    <row r="275" spans="2:6" ht="23" customHeight="1">
      <c r="B275" s="70" t="s">
        <v>103</v>
      </c>
      <c r="C275" s="138"/>
      <c r="D275" s="110"/>
      <c r="E275" s="110"/>
      <c r="F275" s="110"/>
    </row>
    <row r="276" spans="2:6" ht="23" customHeight="1">
      <c r="B276" s="154"/>
      <c r="C276" s="155"/>
      <c r="D276" s="25" t="s">
        <v>2</v>
      </c>
      <c r="E276" s="25" t="s">
        <v>3</v>
      </c>
      <c r="F276" s="25" t="s">
        <v>196</v>
      </c>
    </row>
    <row r="277" spans="2:6" ht="23" customHeight="1">
      <c r="B277" s="221" t="s">
        <v>249</v>
      </c>
      <c r="C277" s="139"/>
      <c r="D277" s="119">
        <v>59.1</v>
      </c>
      <c r="E277" s="119">
        <v>61.2</v>
      </c>
      <c r="F277" s="119">
        <v>62.4</v>
      </c>
    </row>
    <row r="278" spans="2:6" ht="23" customHeight="1">
      <c r="B278" s="221" t="s">
        <v>104</v>
      </c>
      <c r="C278" s="139"/>
      <c r="D278" s="120">
        <v>0.52</v>
      </c>
      <c r="E278" s="120">
        <v>0.54</v>
      </c>
      <c r="F278" s="120">
        <v>0.65</v>
      </c>
    </row>
    <row r="279" spans="2:6" ht="23" customHeight="1">
      <c r="B279" s="279" t="s">
        <v>184</v>
      </c>
      <c r="C279" s="262"/>
      <c r="D279" s="120">
        <v>0.56000000000000005</v>
      </c>
      <c r="E279" s="120">
        <v>0.6</v>
      </c>
      <c r="F279" s="120">
        <v>0.61</v>
      </c>
    </row>
    <row r="280" spans="2:6" ht="23" customHeight="1">
      <c r="B280" s="279" t="s">
        <v>185</v>
      </c>
      <c r="C280" s="262"/>
      <c r="D280" s="120">
        <v>0.57999999999999996</v>
      </c>
      <c r="E280" s="120">
        <v>0.57999999999999996</v>
      </c>
      <c r="F280" s="120">
        <v>0.64</v>
      </c>
    </row>
    <row r="281" spans="2:6" ht="40" customHeight="1">
      <c r="B281" s="279" t="s">
        <v>186</v>
      </c>
      <c r="C281" s="262"/>
      <c r="D281" s="120">
        <v>0.54</v>
      </c>
      <c r="E281" s="120">
        <v>0.56999999999999995</v>
      </c>
      <c r="F281" s="120">
        <v>0.63</v>
      </c>
    </row>
    <row r="282" spans="2:6" ht="40" customHeight="1">
      <c r="B282" s="278" t="s">
        <v>250</v>
      </c>
      <c r="C282" s="278"/>
      <c r="D282" s="278"/>
      <c r="E282" s="278"/>
      <c r="F282" s="278"/>
    </row>
    <row r="283" spans="2:6" ht="23" customHeight="1">
      <c r="C283" s="22"/>
    </row>
    <row r="284" spans="2:6" ht="23" customHeight="1">
      <c r="B284" s="141" t="s">
        <v>105</v>
      </c>
      <c r="C284" s="122"/>
      <c r="D284" s="108"/>
      <c r="E284" s="108"/>
      <c r="F284" s="108"/>
    </row>
    <row r="285" spans="2:6" ht="23" customHeight="1">
      <c r="B285" s="70" t="s">
        <v>106</v>
      </c>
      <c r="C285" s="213"/>
      <c r="D285" s="110"/>
      <c r="E285" s="110"/>
      <c r="F285" s="110"/>
    </row>
    <row r="286" spans="2:6" ht="23" customHeight="1">
      <c r="B286" s="154"/>
      <c r="C286" s="156"/>
      <c r="D286" s="25" t="s">
        <v>2</v>
      </c>
      <c r="E286" s="25" t="s">
        <v>3</v>
      </c>
      <c r="F286" s="25" t="s">
        <v>196</v>
      </c>
    </row>
    <row r="287" spans="2:6" ht="23" customHeight="1">
      <c r="B287" s="136" t="s">
        <v>107</v>
      </c>
      <c r="C287" s="118"/>
      <c r="D287" s="121">
        <v>0.86199999999999999</v>
      </c>
      <c r="E287" s="121">
        <v>0.94499999999999995</v>
      </c>
      <c r="F287" s="121">
        <v>0.95899999999999996</v>
      </c>
    </row>
    <row r="288" spans="2:6" ht="23" customHeight="1">
      <c r="C288" s="22"/>
    </row>
    <row r="289" spans="2:6" ht="23" customHeight="1">
      <c r="B289" s="123" t="s">
        <v>108</v>
      </c>
      <c r="C289" s="123"/>
      <c r="D289" s="106"/>
      <c r="E289" s="106"/>
      <c r="F289" s="106"/>
    </row>
    <row r="290" spans="2:6" ht="23" customHeight="1">
      <c r="B290" s="21" t="s">
        <v>109</v>
      </c>
    </row>
    <row r="291" spans="2:6" ht="23" customHeight="1">
      <c r="B291" s="157"/>
      <c r="C291" s="129" t="s">
        <v>110</v>
      </c>
      <c r="D291" s="25" t="s">
        <v>2</v>
      </c>
      <c r="E291" s="25" t="s">
        <v>3</v>
      </c>
      <c r="F291" s="25" t="s">
        <v>196</v>
      </c>
    </row>
    <row r="292" spans="2:6" ht="23" customHeight="1">
      <c r="B292" s="144" t="s">
        <v>198</v>
      </c>
      <c r="C292" s="142" t="s">
        <v>111</v>
      </c>
      <c r="D292" s="160">
        <v>1</v>
      </c>
      <c r="E292" s="125">
        <v>1</v>
      </c>
      <c r="F292" s="125">
        <v>1</v>
      </c>
    </row>
    <row r="293" spans="2:6" ht="23" customHeight="1">
      <c r="B293" s="144" t="s">
        <v>199</v>
      </c>
      <c r="C293" s="142" t="s">
        <v>111</v>
      </c>
      <c r="D293" s="97">
        <v>0.997</v>
      </c>
      <c r="E293" s="97">
        <v>0.98299999999999998</v>
      </c>
      <c r="F293" s="97">
        <v>0.98899999999999999</v>
      </c>
    </row>
    <row r="294" spans="2:6" ht="40" customHeight="1">
      <c r="B294" s="124" t="s">
        <v>112</v>
      </c>
      <c r="C294" s="143" t="s">
        <v>113</v>
      </c>
      <c r="D294" s="97">
        <v>0.95499999999999996</v>
      </c>
      <c r="E294" s="97">
        <v>0.96499999999999997</v>
      </c>
      <c r="F294" s="97">
        <v>0.98099999999999998</v>
      </c>
    </row>
    <row r="295" spans="2:6" ht="23" customHeight="1">
      <c r="C295" s="22"/>
    </row>
    <row r="296" spans="2:6" ht="23" customHeight="1">
      <c r="B296" s="70" t="s">
        <v>114</v>
      </c>
      <c r="C296" s="71"/>
    </row>
    <row r="297" spans="2:6" ht="23" customHeight="1">
      <c r="B297" s="154"/>
      <c r="C297" s="155"/>
      <c r="D297" s="25" t="s">
        <v>2</v>
      </c>
      <c r="E297" s="25" t="s">
        <v>3</v>
      </c>
      <c r="F297" s="25" t="s">
        <v>196</v>
      </c>
    </row>
    <row r="298" spans="2:6" ht="23" customHeight="1">
      <c r="B298" s="261" t="s">
        <v>251</v>
      </c>
      <c r="C298" s="262"/>
      <c r="D298" s="97">
        <v>0.66</v>
      </c>
      <c r="E298" s="97">
        <v>0.60599999999999998</v>
      </c>
      <c r="F298" s="97" t="s">
        <v>197</v>
      </c>
    </row>
    <row r="299" spans="2:6" ht="23" customHeight="1">
      <c r="B299" s="261" t="s">
        <v>252</v>
      </c>
      <c r="C299" s="262"/>
      <c r="D299" s="97">
        <v>0.68300000000000005</v>
      </c>
      <c r="E299" s="97">
        <v>0.68500000000000005</v>
      </c>
      <c r="F299" s="97" t="s">
        <v>197</v>
      </c>
    </row>
    <row r="300" spans="2:6" ht="23" customHeight="1">
      <c r="B300" s="261" t="s">
        <v>253</v>
      </c>
      <c r="C300" s="262"/>
      <c r="D300" s="97">
        <v>0.38400000000000001</v>
      </c>
      <c r="E300" s="97">
        <v>0.38300000000000001</v>
      </c>
      <c r="F300" s="97" t="s">
        <v>197</v>
      </c>
    </row>
    <row r="301" spans="2:6" ht="23" customHeight="1">
      <c r="B301" s="136" t="s">
        <v>170</v>
      </c>
      <c r="C301" s="50"/>
      <c r="D301" s="97">
        <v>8.6999999999999994E-2</v>
      </c>
      <c r="E301" s="97">
        <v>8.7999999999999995E-2</v>
      </c>
      <c r="F301" s="97">
        <v>7.6999999999999999E-2</v>
      </c>
    </row>
    <row r="302" spans="2:6" ht="23" customHeight="1">
      <c r="B302" s="136" t="s">
        <v>254</v>
      </c>
      <c r="C302" s="50"/>
      <c r="D302" s="97">
        <v>0.82099999999999995</v>
      </c>
      <c r="E302" s="97">
        <v>0.82299999999999995</v>
      </c>
      <c r="F302" s="97">
        <v>0.82799999999999996</v>
      </c>
    </row>
    <row r="303" spans="2:6" ht="23" customHeight="1">
      <c r="B303" s="279" t="s">
        <v>255</v>
      </c>
      <c r="C303" s="280"/>
      <c r="D303" s="252">
        <v>1.7</v>
      </c>
      <c r="E303" s="253">
        <v>1.6</v>
      </c>
      <c r="F303" s="253">
        <v>1.2</v>
      </c>
    </row>
    <row r="304" spans="2:6" ht="23" customHeight="1">
      <c r="B304" s="136" t="s">
        <v>256</v>
      </c>
      <c r="C304" s="50"/>
      <c r="D304" s="125">
        <v>0.75</v>
      </c>
      <c r="E304" s="125">
        <v>0.77</v>
      </c>
      <c r="F304" s="125">
        <v>0.74</v>
      </c>
    </row>
    <row r="305" spans="2:6" ht="23" customHeight="1">
      <c r="B305" s="70" t="s">
        <v>195</v>
      </c>
      <c r="C305" s="71"/>
      <c r="D305" s="220"/>
      <c r="E305" s="220"/>
      <c r="F305" s="220"/>
    </row>
    <row r="306" spans="2:6" ht="23" customHeight="1">
      <c r="B306" s="260" t="s">
        <v>279</v>
      </c>
      <c r="C306" s="260"/>
      <c r="D306" s="260"/>
      <c r="E306" s="260"/>
      <c r="F306" s="260"/>
    </row>
    <row r="307" spans="2:6" ht="23" customHeight="1">
      <c r="B307" s="70" t="s">
        <v>258</v>
      </c>
      <c r="C307" s="71"/>
      <c r="D307" s="220"/>
      <c r="E307" s="220"/>
      <c r="F307" s="220"/>
    </row>
    <row r="308" spans="2:6" ht="40" customHeight="1">
      <c r="B308" s="264" t="s">
        <v>257</v>
      </c>
      <c r="C308" s="264"/>
      <c r="D308" s="264"/>
      <c r="E308" s="264"/>
      <c r="F308" s="264"/>
    </row>
    <row r="309" spans="2:6" ht="40" customHeight="1">
      <c r="B309" s="264" t="s">
        <v>280</v>
      </c>
      <c r="C309" s="264"/>
      <c r="D309" s="264"/>
      <c r="E309" s="264"/>
      <c r="F309" s="264"/>
    </row>
    <row r="310" spans="2:6" ht="23" customHeight="1">
      <c r="B310" s="267" t="s">
        <v>259</v>
      </c>
      <c r="C310" s="267"/>
      <c r="D310" s="267"/>
      <c r="E310" s="267"/>
      <c r="F310" s="267"/>
    </row>
    <row r="311" spans="2:6" ht="60.5" customHeight="1">
      <c r="B311" s="264" t="s">
        <v>281</v>
      </c>
      <c r="C311" s="264"/>
      <c r="D311" s="264"/>
      <c r="E311" s="264"/>
      <c r="F311" s="264"/>
    </row>
    <row r="312" spans="2:6" ht="23" customHeight="1">
      <c r="B312" s="112"/>
      <c r="C312" s="105"/>
      <c r="D312" s="126"/>
      <c r="E312" s="126"/>
      <c r="F312" s="126"/>
    </row>
    <row r="313" spans="2:6" ht="23" customHeight="1">
      <c r="B313" s="127" t="s">
        <v>115</v>
      </c>
      <c r="C313" s="128"/>
      <c r="D313" s="127"/>
      <c r="E313" s="127"/>
      <c r="F313" s="127"/>
    </row>
    <row r="314" spans="2:6" ht="23" customHeight="1">
      <c r="B314" s="260" t="s">
        <v>260</v>
      </c>
      <c r="C314" s="260"/>
    </row>
    <row r="315" spans="2:6" ht="23" customHeight="1">
      <c r="B315" s="157"/>
      <c r="C315" s="214" t="s">
        <v>110</v>
      </c>
      <c r="D315" s="25" t="s">
        <v>2</v>
      </c>
      <c r="E315" s="25" t="s">
        <v>3</v>
      </c>
      <c r="F315" s="25" t="s">
        <v>196</v>
      </c>
    </row>
    <row r="316" spans="2:6" ht="23" customHeight="1">
      <c r="B316" s="245" t="s">
        <v>261</v>
      </c>
      <c r="C316" s="215">
        <v>0</v>
      </c>
      <c r="D316" s="162">
        <v>0</v>
      </c>
      <c r="E316" s="162">
        <v>0</v>
      </c>
      <c r="F316" s="246">
        <v>0</v>
      </c>
    </row>
    <row r="317" spans="2:6" ht="23" customHeight="1">
      <c r="B317" s="245" t="s">
        <v>262</v>
      </c>
      <c r="C317" s="162">
        <v>0</v>
      </c>
      <c r="D317" s="162">
        <v>0</v>
      </c>
      <c r="E317" s="162">
        <v>0</v>
      </c>
      <c r="F317" s="246">
        <v>0</v>
      </c>
    </row>
    <row r="318" spans="2:6" ht="23" customHeight="1">
      <c r="B318" s="245" t="s">
        <v>263</v>
      </c>
      <c r="C318" s="162">
        <v>0</v>
      </c>
      <c r="D318" s="162">
        <v>0</v>
      </c>
      <c r="E318" s="162">
        <v>0</v>
      </c>
      <c r="F318" s="246">
        <v>0</v>
      </c>
    </row>
    <row r="319" spans="2:6" ht="23" customHeight="1">
      <c r="B319" s="247" t="s">
        <v>264</v>
      </c>
      <c r="C319" s="163">
        <v>0</v>
      </c>
      <c r="D319" s="163">
        <v>0</v>
      </c>
      <c r="E319" s="163">
        <v>0</v>
      </c>
      <c r="F319" s="248">
        <v>0</v>
      </c>
    </row>
    <row r="320" spans="2:6" ht="40" customHeight="1">
      <c r="B320" s="245" t="s">
        <v>265</v>
      </c>
      <c r="C320" s="162">
        <v>0</v>
      </c>
      <c r="D320" s="162">
        <v>1</v>
      </c>
      <c r="E320" s="162">
        <v>1</v>
      </c>
      <c r="F320" s="246">
        <v>0</v>
      </c>
    </row>
    <row r="321" spans="2:6" ht="23" customHeight="1">
      <c r="B321" s="249" t="s">
        <v>116</v>
      </c>
      <c r="C321" s="250">
        <v>0</v>
      </c>
      <c r="D321" s="250">
        <v>0</v>
      </c>
      <c r="E321" s="250">
        <v>0</v>
      </c>
      <c r="F321" s="251">
        <v>0</v>
      </c>
    </row>
    <row r="322" spans="2:6" ht="23" customHeight="1">
      <c r="B322" s="263" t="s">
        <v>266</v>
      </c>
      <c r="C322" s="263"/>
      <c r="D322" s="263"/>
      <c r="E322" s="263"/>
      <c r="F322" s="263"/>
    </row>
    <row r="323" spans="2:6" ht="50" customHeight="1">
      <c r="B323" s="266" t="s">
        <v>267</v>
      </c>
      <c r="C323" s="266"/>
      <c r="D323" s="266"/>
      <c r="E323" s="266"/>
      <c r="F323" s="266"/>
    </row>
    <row r="324" spans="2:6" ht="23" customHeight="1">
      <c r="B324" s="260" t="s">
        <v>268</v>
      </c>
      <c r="C324" s="260"/>
      <c r="D324" s="260"/>
      <c r="E324" s="260"/>
      <c r="F324" s="260"/>
    </row>
    <row r="325" spans="2:6" ht="23" customHeight="1">
      <c r="B325" s="260" t="s">
        <v>269</v>
      </c>
      <c r="C325" s="260"/>
      <c r="D325" s="38"/>
      <c r="E325" s="38"/>
      <c r="F325" s="38"/>
    </row>
    <row r="326" spans="2:6" ht="23" customHeight="1">
      <c r="B326" s="260" t="s">
        <v>270</v>
      </c>
      <c r="C326" s="260"/>
      <c r="D326" s="260"/>
      <c r="E326" s="260"/>
      <c r="F326" s="260"/>
    </row>
    <row r="327" spans="2:6" ht="23" customHeight="1">
      <c r="B327" s="260" t="s">
        <v>271</v>
      </c>
      <c r="C327" s="260"/>
      <c r="D327" s="38"/>
      <c r="E327" s="38"/>
      <c r="F327" s="38"/>
    </row>
    <row r="328" spans="2:6" ht="22.4" customHeight="1">
      <c r="C328" s="109"/>
      <c r="D328" s="110"/>
      <c r="E328" s="110"/>
      <c r="F328" s="110"/>
    </row>
  </sheetData>
  <dataConsolidate/>
  <mergeCells count="69">
    <mergeCell ref="B80:F80"/>
    <mergeCell ref="B82:C82"/>
    <mergeCell ref="B92:F92"/>
    <mergeCell ref="B119:C119"/>
    <mergeCell ref="B206:D206"/>
    <mergeCell ref="B171:C171"/>
    <mergeCell ref="B172:C172"/>
    <mergeCell ref="B178:C178"/>
    <mergeCell ref="B181:C181"/>
    <mergeCell ref="B184:C184"/>
    <mergeCell ref="B187:C187"/>
    <mergeCell ref="B21:F21"/>
    <mergeCell ref="B19:C19"/>
    <mergeCell ref="B166:C166"/>
    <mergeCell ref="B158:C158"/>
    <mergeCell ref="B142:C142"/>
    <mergeCell ref="B65:C65"/>
    <mergeCell ref="B140:C140"/>
    <mergeCell ref="B159:F159"/>
    <mergeCell ref="B109:C109"/>
    <mergeCell ref="B75:C75"/>
    <mergeCell ref="B84:C84"/>
    <mergeCell ref="B97:C97"/>
    <mergeCell ref="B22:C22"/>
    <mergeCell ref="B63:C63"/>
    <mergeCell ref="B138:C138"/>
    <mergeCell ref="B79:C79"/>
    <mergeCell ref="B311:F311"/>
    <mergeCell ref="B190:F190"/>
    <mergeCell ref="B191:F191"/>
    <mergeCell ref="B192:F192"/>
    <mergeCell ref="B193:F193"/>
    <mergeCell ref="B224:F224"/>
    <mergeCell ref="B282:F282"/>
    <mergeCell ref="B279:C279"/>
    <mergeCell ref="B280:C280"/>
    <mergeCell ref="B281:C281"/>
    <mergeCell ref="B303:C303"/>
    <mergeCell ref="B197:C197"/>
    <mergeCell ref="B200:C200"/>
    <mergeCell ref="B203:C203"/>
    <mergeCell ref="B211:C211"/>
    <mergeCell ref="B212:C212"/>
    <mergeCell ref="B272:C272"/>
    <mergeCell ref="B298:C298"/>
    <mergeCell ref="B213:C213"/>
    <mergeCell ref="B207:D207"/>
    <mergeCell ref="B227:C227"/>
    <mergeCell ref="B246:F246"/>
    <mergeCell ref="B255:C255"/>
    <mergeCell ref="B260:C260"/>
    <mergeCell ref="B261:F261"/>
    <mergeCell ref="B273:F273"/>
    <mergeCell ref="B215:C215"/>
    <mergeCell ref="B225:F225"/>
    <mergeCell ref="B239:C239"/>
    <mergeCell ref="B299:C299"/>
    <mergeCell ref="B300:C300"/>
    <mergeCell ref="B310:F310"/>
    <mergeCell ref="B308:F308"/>
    <mergeCell ref="B309:F309"/>
    <mergeCell ref="B306:F306"/>
    <mergeCell ref="B326:F326"/>
    <mergeCell ref="B327:C327"/>
    <mergeCell ref="B314:C314"/>
    <mergeCell ref="B322:F322"/>
    <mergeCell ref="B323:F323"/>
    <mergeCell ref="B324:F324"/>
    <mergeCell ref="B325:C325"/>
  </mergeCells>
  <phoneticPr fontId="11"/>
  <conditionalFormatting sqref="D6:F19 D26:D61 D84:F91 D97:F109 D114:F118 D124:F129 D135:F137 D142:F142 D146:F154 D158:F158 D164:F166 D171:F189 D197:F205 D211:F213 D220:F223 D229:F238 D243:F245 D250:F254 D269:F271 D273:F273 D277:F281 D287:F287 D292:F294 D298:F304 D316:F321">
    <cfRule type="containsBlanks" dxfId="3" priority="11">
      <formula>LEN(TRIM(D6))=0</formula>
    </cfRule>
  </conditionalFormatting>
  <conditionalFormatting sqref="D67:F78">
    <cfRule type="containsBlanks" dxfId="2" priority="2">
      <formula>LEN(TRIM(D67))=0</formula>
    </cfRule>
  </conditionalFormatting>
  <conditionalFormatting sqref="D259:F260">
    <cfRule type="containsBlanks" dxfId="1" priority="1">
      <formula>LEN(TRIM(D259))=0</formula>
    </cfRule>
  </conditionalFormatting>
  <conditionalFormatting sqref="D265:F265">
    <cfRule type="containsBlanks" dxfId="0" priority="4">
      <formula>LEN(TRIM(D265))=0</formula>
    </cfRule>
  </conditionalFormatting>
  <printOptions horizontalCentered="1"/>
  <pageMargins left="0.23622047244094491" right="0.23622047244094491" top="0.74803149606299213" bottom="0.74803149606299213" header="0.31496062992125984" footer="0.31496062992125984"/>
  <pageSetup paperSize="9" scale="60" fitToHeight="0" orientation="portrait" r:id="rId1"/>
  <headerFooter>
    <oddHeader xml:space="preserve">&amp;RMarubeni Corporation
As of May 30, 2025
</oddHeader>
    <oddFooter>&amp;C&amp;P&amp;R©2025 Marubeni Corporation All Rights Reserved.</oddFooter>
  </headerFooter>
  <rowBreaks count="6" manualBreakCount="6">
    <brk id="63" max="6" man="1"/>
    <brk id="130" max="6" man="1"/>
    <brk id="168" max="6" man="1"/>
    <brk id="215" max="6" man="1"/>
    <brk id="266" max="6" man="1"/>
    <brk id="283" max="6" man="1"/>
  </rowBreaks>
  <ignoredErrors>
    <ignoredError sqref="D172:F17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2151-1165-464F-90B7-AC4D50498C40}">
  <dimension ref="A1:J15"/>
  <sheetViews>
    <sheetView workbookViewId="0">
      <selection activeCell="J3" sqref="J3"/>
    </sheetView>
  </sheetViews>
  <sheetFormatPr defaultColWidth="9.296875" defaultRowHeight="12.5"/>
  <cols>
    <col min="1" max="1" width="44.19921875" style="14" customWidth="1"/>
    <col min="2" max="2" width="18.296875" style="14" customWidth="1"/>
    <col min="3" max="10" width="25.796875" style="14" customWidth="1"/>
    <col min="11" max="16384" width="9.296875" style="14"/>
  </cols>
  <sheetData>
    <row r="1" spans="1:10" ht="25.4" customHeight="1">
      <c r="A1" s="16" t="s">
        <v>126</v>
      </c>
    </row>
    <row r="2" spans="1:10" ht="40.4" customHeight="1">
      <c r="A2" s="6"/>
      <c r="B2" s="298" t="s">
        <v>127</v>
      </c>
      <c r="C2" s="299"/>
      <c r="D2" s="300"/>
      <c r="E2" s="7" t="s">
        <v>128</v>
      </c>
      <c r="F2" s="7" t="s">
        <v>129</v>
      </c>
      <c r="G2" s="7" t="s">
        <v>122</v>
      </c>
      <c r="H2" s="7" t="s">
        <v>123</v>
      </c>
      <c r="I2" s="7" t="s">
        <v>124</v>
      </c>
      <c r="J2" s="15" t="s">
        <v>125</v>
      </c>
    </row>
    <row r="3" spans="1:10" ht="50.15" customHeight="1">
      <c r="A3" s="4" t="s">
        <v>118</v>
      </c>
      <c r="B3" s="301" t="s">
        <v>130</v>
      </c>
      <c r="C3" s="293"/>
      <c r="D3" s="294"/>
      <c r="E3" s="10" t="s">
        <v>131</v>
      </c>
      <c r="F3" s="10" t="s">
        <v>132</v>
      </c>
      <c r="G3" s="10" t="s">
        <v>133</v>
      </c>
      <c r="H3" s="1" t="s">
        <v>134</v>
      </c>
      <c r="I3" s="1" t="s">
        <v>135</v>
      </c>
      <c r="J3" s="2" t="e">
        <f>'Social Data'!#REF!</f>
        <v>#REF!</v>
      </c>
    </row>
    <row r="4" spans="1:10" ht="50.15" customHeight="1">
      <c r="A4" s="4" t="s">
        <v>136</v>
      </c>
      <c r="B4" s="301" t="s">
        <v>137</v>
      </c>
      <c r="C4" s="293"/>
      <c r="D4" s="294"/>
      <c r="E4" s="10" t="s">
        <v>138</v>
      </c>
      <c r="F4" s="10" t="s">
        <v>139</v>
      </c>
      <c r="G4" s="10" t="s">
        <v>140</v>
      </c>
      <c r="H4" s="1" t="s">
        <v>141</v>
      </c>
      <c r="I4" s="1" t="s">
        <v>142</v>
      </c>
      <c r="J4" s="2" t="e" cm="1">
        <f t="array" ref="J4">'Social Data'!#REF!</f>
        <v>#REF!</v>
      </c>
    </row>
    <row r="5" spans="1:10" ht="50.15" customHeight="1">
      <c r="A5" s="4" t="s">
        <v>143</v>
      </c>
      <c r="B5" s="301" t="s">
        <v>144</v>
      </c>
      <c r="C5" s="293"/>
      <c r="D5" s="294"/>
      <c r="E5" s="10" t="s">
        <v>145</v>
      </c>
      <c r="F5" s="10" t="s">
        <v>146</v>
      </c>
      <c r="G5" s="10" t="s">
        <v>121</v>
      </c>
      <c r="H5" s="1" t="s">
        <v>147</v>
      </c>
      <c r="I5" s="1" t="s">
        <v>120</v>
      </c>
      <c r="J5" s="2"/>
    </row>
    <row r="6" spans="1:10" ht="50.15" customHeight="1">
      <c r="A6" s="4" t="s">
        <v>148</v>
      </c>
      <c r="B6" s="292" t="s">
        <v>149</v>
      </c>
      <c r="C6" s="293"/>
      <c r="D6" s="294"/>
      <c r="E6" s="10" t="s">
        <v>150</v>
      </c>
      <c r="F6" s="10" t="s">
        <v>151</v>
      </c>
      <c r="G6" s="10" t="s">
        <v>119</v>
      </c>
      <c r="H6" s="1" t="s">
        <v>152</v>
      </c>
      <c r="I6" s="1" t="s">
        <v>153</v>
      </c>
      <c r="J6" s="2" t="e" cm="1">
        <f t="array" ref="J6">'Social Data'!#REF!</f>
        <v>#REF!</v>
      </c>
    </row>
    <row r="7" spans="1:10" ht="50.15" customHeight="1">
      <c r="A7" s="8" t="s">
        <v>154</v>
      </c>
      <c r="B7" s="292" t="s">
        <v>149</v>
      </c>
      <c r="C7" s="293"/>
      <c r="D7" s="294"/>
      <c r="E7" s="12" t="s">
        <v>155</v>
      </c>
      <c r="F7" s="12" t="s">
        <v>156</v>
      </c>
      <c r="G7" s="12" t="s">
        <v>157</v>
      </c>
      <c r="H7" s="1" t="s">
        <v>117</v>
      </c>
      <c r="I7" s="1" t="s">
        <v>158</v>
      </c>
      <c r="J7" s="2"/>
    </row>
    <row r="8" spans="1:10" ht="50.15" customHeight="1">
      <c r="A8" s="8" t="s">
        <v>159</v>
      </c>
      <c r="B8" s="292" t="s">
        <v>149</v>
      </c>
      <c r="C8" s="293"/>
      <c r="D8" s="294"/>
      <c r="E8" s="9" t="s">
        <v>121</v>
      </c>
      <c r="F8" s="9" t="s">
        <v>160</v>
      </c>
      <c r="G8" s="13" t="s">
        <v>161</v>
      </c>
      <c r="H8" s="1" t="s">
        <v>117</v>
      </c>
      <c r="I8" s="1" t="s">
        <v>162</v>
      </c>
      <c r="J8" s="2"/>
    </row>
    <row r="9" spans="1:10" ht="50.15" customHeight="1">
      <c r="A9" s="5" t="s">
        <v>163</v>
      </c>
      <c r="B9" s="295" t="s">
        <v>164</v>
      </c>
      <c r="C9" s="296"/>
      <c r="D9" s="297"/>
      <c r="E9" s="11" t="s">
        <v>165</v>
      </c>
      <c r="F9" s="11" t="s">
        <v>166</v>
      </c>
      <c r="G9" s="11" t="s">
        <v>167</v>
      </c>
      <c r="H9" s="19" t="s">
        <v>168</v>
      </c>
      <c r="I9" s="18" t="s">
        <v>169</v>
      </c>
      <c r="J9" s="3"/>
    </row>
    <row r="14" spans="1:10" ht="14">
      <c r="H14" s="17"/>
    </row>
    <row r="15" spans="1:10" ht="14">
      <c r="H15" s="17"/>
    </row>
  </sheetData>
  <mergeCells count="8">
    <mergeCell ref="B8:D8"/>
    <mergeCell ref="B9:D9"/>
    <mergeCell ref="B2:D2"/>
    <mergeCell ref="B3:D3"/>
    <mergeCell ref="B4:D4"/>
    <mergeCell ref="B5:D5"/>
    <mergeCell ref="B6:D6"/>
    <mergeCell ref="B7:D7"/>
  </mergeCells>
  <phoneticPr fontId="1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Social Data</vt:lpstr>
      <vt:lpstr>FY2023_健康に関する研修・教育実績（健康経営ページ用）</vt:lpstr>
      <vt:lpstr>'Social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従業員データ、社外からの認定・評価 | サステナビリティ | 丸紅株式会社</dc:title>
  <dc:subject/>
  <dc:creator>KATSUTA MASAMI-TOKB111</dc:creator>
  <cp:keywords/>
  <dc:description/>
  <cp:lastModifiedBy>IWASA MINA-TOKB1S1</cp:lastModifiedBy>
  <cp:revision/>
  <cp:lastPrinted>2025-05-28T03:19:44Z</cp:lastPrinted>
  <dcterms:created xsi:type="dcterms:W3CDTF">2019-01-25T14:51:14Z</dcterms:created>
  <dcterms:modified xsi:type="dcterms:W3CDTF">2025-05-28T05:30:55Z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