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6077I9\AppData\Local\Box\Box Edit\Documents\WM2n9sKpeUeKvOCSUkhpAg==\"/>
    </mc:Choice>
  </mc:AlternateContent>
  <xr:revisionPtr revIDLastSave="0" documentId="13_ncr:1_{9A098BB0-A4E0-4DF4-90B2-0D2DBB6CE6FF}" xr6:coauthVersionLast="47" xr6:coauthVersionMax="47" xr10:uidLastSave="{00000000-0000-0000-0000-000000000000}"/>
  <bookViews>
    <workbookView xWindow="-120" yWindow="-16320" windowWidth="29040" windowHeight="15990" tabRatio="835" xr2:uid="{00000000-000D-0000-FFFF-FFFF00000000}"/>
  </bookViews>
  <sheets>
    <sheet name="社会ﾃﾞｰﾀ" sheetId="21" r:id="rId1"/>
    <sheet name="FY2023_健康に関する研修・教育実績（健康経営ページ用）" sheetId="14" state="hidden" r:id="rId2"/>
  </sheets>
  <externalReferences>
    <externalReference r:id="rId3"/>
  </externalReferences>
  <definedNames>
    <definedName name="_xlnm.Print_Area" localSheetId="0">社会ﾃﾞｰﾀ!$A$1:$G$327</definedName>
    <definedName name="含まれている">[1]Sheet1!$B$28:$B$29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4" i="21" l="1"/>
  <c r="F118" i="21" s="1"/>
  <c r="E114" i="21"/>
  <c r="E118" i="21" s="1"/>
  <c r="D114" i="21"/>
  <c r="D118" i="21" s="1"/>
  <c r="D26" i="21"/>
  <c r="F203" i="21" l="1"/>
  <c r="E203" i="21"/>
  <c r="D203" i="21"/>
  <c r="F200" i="21"/>
  <c r="E200" i="21"/>
  <c r="D200" i="21"/>
  <c r="F197" i="21"/>
  <c r="E197" i="21"/>
  <c r="D197" i="21"/>
  <c r="F187" i="21"/>
  <c r="E187" i="21"/>
  <c r="D187" i="21"/>
  <c r="F184" i="21"/>
  <c r="E184" i="21"/>
  <c r="D184" i="21"/>
  <c r="F181" i="21"/>
  <c r="E181" i="21"/>
  <c r="D181" i="21"/>
  <c r="F172" i="21"/>
  <c r="E172" i="21"/>
  <c r="D172" i="21"/>
  <c r="F146" i="21"/>
  <c r="E146" i="21"/>
  <c r="D146" i="21"/>
  <c r="F105" i="21"/>
  <c r="F108" i="21" s="1"/>
  <c r="E105" i="21"/>
  <c r="E108" i="21" s="1"/>
  <c r="D105" i="21"/>
  <c r="D108" i="21" s="1"/>
  <c r="F101" i="21"/>
  <c r="E101" i="21"/>
  <c r="D101" i="21"/>
  <c r="F97" i="21"/>
  <c r="F100" i="21" s="1"/>
  <c r="E97" i="21"/>
  <c r="E100" i="21" s="1"/>
  <c r="D97" i="21"/>
  <c r="D100" i="21" s="1"/>
  <c r="F84" i="21"/>
  <c r="F87" i="21" s="1"/>
  <c r="E84" i="21"/>
  <c r="E87" i="21" s="1"/>
  <c r="D84" i="21"/>
  <c r="D87" i="21" s="1"/>
  <c r="F88" i="21"/>
  <c r="F91" i="21" s="1"/>
  <c r="E88" i="21"/>
  <c r="E91" i="21" s="1"/>
  <c r="D88" i="21"/>
  <c r="D91" i="21" s="1"/>
  <c r="F75" i="21"/>
  <c r="F78" i="21" s="1"/>
  <c r="E75" i="21"/>
  <c r="E78" i="21" s="1"/>
  <c r="D75" i="21"/>
  <c r="D78" i="21" s="1"/>
  <c r="F71" i="21"/>
  <c r="F74" i="21" s="1"/>
  <c r="E71" i="21"/>
  <c r="E74" i="21" s="1"/>
  <c r="D71" i="21"/>
  <c r="D74" i="21" s="1"/>
  <c r="F67" i="21"/>
  <c r="F70" i="21" s="1"/>
  <c r="E67" i="21"/>
  <c r="E70" i="21" s="1"/>
  <c r="D67" i="21"/>
  <c r="D70" i="21" s="1"/>
  <c r="D44" i="21"/>
  <c r="F7" i="21"/>
  <c r="F10" i="21" s="1"/>
  <c r="E7" i="21"/>
  <c r="E10" i="21" s="1"/>
  <c r="D7" i="21"/>
  <c r="D10" i="21" s="1"/>
  <c r="D104" i="21" l="1"/>
  <c r="D109" i="21"/>
  <c r="F104" i="21"/>
  <c r="F109" i="21"/>
  <c r="E104" i="21"/>
  <c r="E109" i="21"/>
  <c r="J3" i="14" l="1"/>
  <c r="J4" i="14" a="1"/>
  <c r="J4" i="14" s="1"/>
  <c r="J6" i="14" l="1" a="1"/>
  <c r="J6"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MATSUZAWA TOSHIMI-TOKB116</author>
  </authors>
  <commentList>
    <comment ref="I3" authorId="0" shapeId="0" xr:uid="{FFAED9CD-CA5F-4311-A418-4B8237F048D2}">
      <text>
        <r>
          <rPr>
            <sz val="10"/>
            <color rgb="FF000000"/>
            <rFont val="Times New Roman"/>
            <family val="1"/>
          </rPr>
          <t>新人研修受講者数（CV既卒2名含む）は126名（総合職106、一般職18、CV既卒2）</t>
        </r>
      </text>
    </comment>
    <comment ref="I7" authorId="0" shapeId="0" xr:uid="{9253EC43-953A-493A-BFDC-B84113AF2C48}">
      <text>
        <r>
          <rPr>
            <sz val="10"/>
            <color rgb="FF000000"/>
            <rFont val="Times New Roman"/>
            <family val="1"/>
          </rPr>
          <t>20年度はコロナ禍で未実施
21年度に2年分実施（対象；4年目、5年目）</t>
        </r>
      </text>
    </comment>
    <comment ref="I8" authorId="0" shapeId="0" xr:uid="{2B445D8A-9F58-4522-B022-16F912859703}">
      <text>
        <r>
          <rPr>
            <sz val="10"/>
            <color rgb="FF000000"/>
            <rFont val="Times New Roman"/>
            <family val="1"/>
          </rPr>
          <t>20年度はコロナ禍で未実施
21年度に2年分実施（対象；4年目、5年目）</t>
        </r>
      </text>
    </comment>
    <comment ref="I9" authorId="0" shapeId="0" xr:uid="{23CC571A-8273-4EC4-B620-4CAE1FC4B5FF}">
      <text>
        <r>
          <rPr>
            <sz val="10"/>
            <color rgb="FF000000"/>
            <rFont val="Times New Roman"/>
            <family val="1"/>
          </rPr>
          <t>TADORU研修
20年度：2回
21年度：5回</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<sst xmlns="http://schemas.openxmlformats.org/spreadsheetml/2006/main" count="439" uniqueCount="275">
  <si>
    <t>Marubeni Global Mobility Program</t>
  </si>
  <si>
    <t>-</t>
    <phoneticPr fontId="6"/>
  </si>
  <si>
    <t>目標値</t>
    <rPh sb="0" eb="3">
      <t>モクヒョウチ</t>
    </rPh>
    <phoneticPr fontId="11"/>
  </si>
  <si>
    <r>
      <t>0</t>
    </r>
    <r>
      <rPr>
        <sz val="11"/>
        <rFont val="ＭＳ Ｐゴシック"/>
        <family val="3"/>
        <charset val="128"/>
      </rPr>
      <t>名</t>
    </r>
    <rPh sb="1" eb="2">
      <t>メイ</t>
    </rPh>
    <phoneticPr fontId="11"/>
  </si>
  <si>
    <t>基本情報</t>
    <rPh sb="0" eb="4">
      <t>キホンジョウホウ</t>
    </rPh>
    <phoneticPr fontId="11"/>
  </si>
  <si>
    <t>従業員データ</t>
    <rPh sb="0" eb="3">
      <t>ジュウギョウイン</t>
    </rPh>
    <phoneticPr fontId="11"/>
  </si>
  <si>
    <t>2024年3月期</t>
    <rPh sb="4" eb="5">
      <t>ネン</t>
    </rPh>
    <rPh sb="6" eb="8">
      <t>ガツキ</t>
    </rPh>
    <phoneticPr fontId="11"/>
  </si>
  <si>
    <t>2025年3月期</t>
    <rPh sb="4" eb="5">
      <t>ネン</t>
    </rPh>
    <rPh sb="6" eb="8">
      <t>ガツキ</t>
    </rPh>
    <phoneticPr fontId="11"/>
  </si>
  <si>
    <t>男性</t>
    <phoneticPr fontId="11"/>
  </si>
  <si>
    <t>女性</t>
    <rPh sb="0" eb="2">
      <t>ジョセイ</t>
    </rPh>
    <phoneticPr fontId="11"/>
  </si>
  <si>
    <t>国内</t>
    <phoneticPr fontId="11"/>
  </si>
  <si>
    <t>海外</t>
    <phoneticPr fontId="11"/>
  </si>
  <si>
    <t>男性</t>
    <rPh sb="0" eb="2">
      <t>ダンセイ</t>
    </rPh>
    <phoneticPr fontId="14"/>
  </si>
  <si>
    <t>女性</t>
    <rPh sb="0" eb="2">
      <t>ジョセイ</t>
    </rPh>
    <phoneticPr fontId="14"/>
  </si>
  <si>
    <t>オペレーティングセグメント別従業員数</t>
  </si>
  <si>
    <t>ライフスタイル</t>
    <phoneticPr fontId="11"/>
  </si>
  <si>
    <t>フォレストプロダクツ</t>
    <phoneticPr fontId="11"/>
  </si>
  <si>
    <t>情報ソリューション</t>
    <rPh sb="0" eb="2">
      <t>ジョウホウ</t>
    </rPh>
    <phoneticPr fontId="11"/>
  </si>
  <si>
    <t>食料第一</t>
    <rPh sb="0" eb="4">
      <t>ショクリョウダイイチ</t>
    </rPh>
    <phoneticPr fontId="11"/>
  </si>
  <si>
    <t>食料第二</t>
    <rPh sb="0" eb="4">
      <t>ショクリョウダイニ</t>
    </rPh>
    <phoneticPr fontId="11"/>
  </si>
  <si>
    <t>アグリ事業</t>
    <rPh sb="3" eb="5">
      <t>ジギョウ</t>
    </rPh>
    <phoneticPr fontId="11"/>
  </si>
  <si>
    <t>化学品</t>
    <rPh sb="0" eb="3">
      <t>カガクヒン</t>
    </rPh>
    <phoneticPr fontId="11"/>
  </si>
  <si>
    <t>金属</t>
    <rPh sb="0" eb="2">
      <t>キンゾク</t>
    </rPh>
    <phoneticPr fontId="11"/>
  </si>
  <si>
    <t>エネルギー</t>
    <phoneticPr fontId="11"/>
  </si>
  <si>
    <t>電力</t>
    <rPh sb="0" eb="2">
      <t>デンリョク</t>
    </rPh>
    <phoneticPr fontId="11"/>
  </si>
  <si>
    <t>インフラプロジェクト</t>
    <phoneticPr fontId="11"/>
  </si>
  <si>
    <t>航空・船舶</t>
    <rPh sb="0" eb="2">
      <t>コウクウ</t>
    </rPh>
    <rPh sb="3" eb="5">
      <t>センパク</t>
    </rPh>
    <phoneticPr fontId="11"/>
  </si>
  <si>
    <t>金融・リース・不動産</t>
    <rPh sb="0" eb="2">
      <t>キンユウ</t>
    </rPh>
    <rPh sb="7" eb="10">
      <t>フドウサン</t>
    </rPh>
    <phoneticPr fontId="11"/>
  </si>
  <si>
    <t>建機・産機・モビリティ</t>
    <rPh sb="0" eb="2">
      <t>ケンキ</t>
    </rPh>
    <rPh sb="3" eb="5">
      <t>サンキ</t>
    </rPh>
    <phoneticPr fontId="11"/>
  </si>
  <si>
    <t>次世代事業開発</t>
    <rPh sb="0" eb="3">
      <t>ジセダイ</t>
    </rPh>
    <rPh sb="3" eb="7">
      <t>ジギョウカイハツ</t>
    </rPh>
    <phoneticPr fontId="11"/>
  </si>
  <si>
    <t>次世代コーポレートディベロップメント</t>
    <rPh sb="0" eb="3">
      <t>ジセダイ</t>
    </rPh>
    <phoneticPr fontId="11"/>
  </si>
  <si>
    <t>その他（本部・管理等）</t>
    <rPh sb="2" eb="3">
      <t>タ</t>
    </rPh>
    <rPh sb="4" eb="6">
      <t>ホンブ</t>
    </rPh>
    <rPh sb="7" eb="9">
      <t>カンリ</t>
    </rPh>
    <rPh sb="9" eb="10">
      <t>ナド</t>
    </rPh>
    <phoneticPr fontId="11"/>
  </si>
  <si>
    <t>役職別従業員数（単体）</t>
    <rPh sb="0" eb="3">
      <t>ヤクショクベツ</t>
    </rPh>
    <rPh sb="3" eb="7">
      <t>ジュウギョウインスウ</t>
    </rPh>
    <rPh sb="8" eb="10">
      <t>タンタイ</t>
    </rPh>
    <phoneticPr fontId="11"/>
  </si>
  <si>
    <t xml:space="preserve">男性比率：女性比率 </t>
    <phoneticPr fontId="11"/>
  </si>
  <si>
    <t>採用・離職</t>
    <rPh sb="0" eb="2">
      <t>サイヨウ</t>
    </rPh>
    <rPh sb="3" eb="5">
      <t>リショク</t>
    </rPh>
    <phoneticPr fontId="11"/>
  </si>
  <si>
    <t>新卒採用者数</t>
    <rPh sb="0" eb="2">
      <t>シンソツ</t>
    </rPh>
    <rPh sb="2" eb="5">
      <t>サイヨウシャ</t>
    </rPh>
    <rPh sb="5" eb="6">
      <t>スウ</t>
    </rPh>
    <phoneticPr fontId="16"/>
  </si>
  <si>
    <t>キャリア採用者数</t>
    <rPh sb="4" eb="7">
      <t>サイヨウシャ</t>
    </rPh>
    <rPh sb="7" eb="8">
      <t>スウ</t>
    </rPh>
    <phoneticPr fontId="14"/>
  </si>
  <si>
    <t>新卒採用比率：キャリア採用比率</t>
    <rPh sb="0" eb="2">
      <t>シンソツ</t>
    </rPh>
    <rPh sb="2" eb="4">
      <t>サイヨウ</t>
    </rPh>
    <rPh sb="4" eb="6">
      <t>ヒリツ</t>
    </rPh>
    <rPh sb="11" eb="13">
      <t>サイヨウ</t>
    </rPh>
    <rPh sb="13" eb="15">
      <t>ヒリツ</t>
    </rPh>
    <phoneticPr fontId="11"/>
  </si>
  <si>
    <t>正社員数</t>
    <rPh sb="0" eb="3">
      <t>セイシャイン</t>
    </rPh>
    <rPh sb="3" eb="4">
      <t>スウ</t>
    </rPh>
    <phoneticPr fontId="16"/>
  </si>
  <si>
    <t>※3：丸紅単体（3月末時点）。</t>
    <phoneticPr fontId="6"/>
  </si>
  <si>
    <t>離職率</t>
    <rPh sb="0" eb="3">
      <t>リショクリツ</t>
    </rPh>
    <phoneticPr fontId="11"/>
  </si>
  <si>
    <t>自己都合離職率</t>
    <rPh sb="0" eb="7">
      <t>ジコツゴウリショクリツ</t>
    </rPh>
    <phoneticPr fontId="16"/>
  </si>
  <si>
    <t>全労働者</t>
    <rPh sb="0" eb="4">
      <t>ゼンロウドウシャ</t>
    </rPh>
    <phoneticPr fontId="16"/>
  </si>
  <si>
    <t>正規雇用労働者</t>
    <rPh sb="0" eb="7">
      <t>セイキコヨウロウドウシャ</t>
    </rPh>
    <phoneticPr fontId="14"/>
  </si>
  <si>
    <t>非正規雇用労働者</t>
    <rPh sb="0" eb="8">
      <t>ヒセイキコヨウロウドウシャ</t>
    </rPh>
    <phoneticPr fontId="14"/>
  </si>
  <si>
    <t>※3：丸紅単体（3月末時点）。</t>
  </si>
  <si>
    <t>女性向け経営者育成外部プログラムへの派遣</t>
    <rPh sb="0" eb="3">
      <t>ジョセイム</t>
    </rPh>
    <rPh sb="4" eb="11">
      <t>ケイエイシャイクセイガイブ</t>
    </rPh>
    <rPh sb="18" eb="20">
      <t>ハケン</t>
    </rPh>
    <phoneticPr fontId="11"/>
  </si>
  <si>
    <t>派遣者数</t>
    <rPh sb="0" eb="2">
      <t>ハケン</t>
    </rPh>
    <rPh sb="2" eb="3">
      <t>シャ</t>
    </rPh>
    <rPh sb="3" eb="4">
      <t>スウ</t>
    </rPh>
    <phoneticPr fontId="16"/>
  </si>
  <si>
    <t>米州</t>
  </si>
  <si>
    <t>欧州</t>
    <rPh sb="0" eb="2">
      <t>オウシュウ</t>
    </rPh>
    <phoneticPr fontId="11"/>
  </si>
  <si>
    <t>アフリカ</t>
    <phoneticPr fontId="11"/>
  </si>
  <si>
    <t>中東・中央アジア</t>
  </si>
  <si>
    <t>アセアン・南西アジア</t>
  </si>
  <si>
    <t>中国</t>
    <rPh sb="0" eb="2">
      <t>チュウゴク</t>
    </rPh>
    <phoneticPr fontId="11"/>
  </si>
  <si>
    <t>東アジア</t>
  </si>
  <si>
    <t>大洋州</t>
    <rPh sb="0" eb="3">
      <t>タイヨウシュウ</t>
    </rPh>
    <phoneticPr fontId="14"/>
  </si>
  <si>
    <t>障がい者雇用率</t>
    <rPh sb="0" eb="1">
      <t>ショウ</t>
    </rPh>
    <rPh sb="3" eb="4">
      <t>シャ</t>
    </rPh>
    <rPh sb="4" eb="6">
      <t>コヨウ</t>
    </rPh>
    <rPh sb="6" eb="7">
      <t>リツ</t>
    </rPh>
    <phoneticPr fontId="11"/>
  </si>
  <si>
    <t>ワークライフマネジメント</t>
  </si>
  <si>
    <t>労働時間・休暇</t>
    <rPh sb="0" eb="4">
      <t>ロウドウジカン</t>
    </rPh>
    <rPh sb="5" eb="7">
      <t>キュウカ</t>
    </rPh>
    <phoneticPr fontId="11"/>
  </si>
  <si>
    <t>育児関連制度</t>
    <rPh sb="0" eb="4">
      <t>イクジカンレン</t>
    </rPh>
    <rPh sb="4" eb="6">
      <t>セイド</t>
    </rPh>
    <phoneticPr fontId="11"/>
  </si>
  <si>
    <t>配偶者出産休暇取得者数</t>
    <rPh sb="0" eb="7">
      <t>ハイグウシャシュッサンキュウカ</t>
    </rPh>
    <rPh sb="7" eb="11">
      <t>シュトクシャスウ</t>
    </rPh>
    <phoneticPr fontId="11"/>
  </si>
  <si>
    <t>男性</t>
    <rPh sb="0" eb="2">
      <t>ダンセイ</t>
    </rPh>
    <phoneticPr fontId="11"/>
  </si>
  <si>
    <t>育児休業等取得率</t>
    <rPh sb="4" eb="5">
      <t>トウ</t>
    </rPh>
    <rPh sb="5" eb="8">
      <t>シュトクリツ</t>
    </rPh>
    <phoneticPr fontId="11"/>
  </si>
  <si>
    <t>介護関連制度</t>
    <rPh sb="0" eb="6">
      <t>カイゴカンレンセイド</t>
    </rPh>
    <phoneticPr fontId="11"/>
  </si>
  <si>
    <t>配偶者転勤休業取得者数</t>
    <rPh sb="0" eb="3">
      <t>ハイグウシャ</t>
    </rPh>
    <rPh sb="3" eb="5">
      <t>テンキン</t>
    </rPh>
    <rPh sb="5" eb="7">
      <t>キュウギョウ</t>
    </rPh>
    <rPh sb="7" eb="9">
      <t>シュトク</t>
    </rPh>
    <rPh sb="10" eb="11">
      <t>スウ</t>
    </rPh>
    <phoneticPr fontId="14"/>
  </si>
  <si>
    <t>配偶者転勤再雇用登録者数</t>
    <rPh sb="0" eb="3">
      <t>ハイグウシャ</t>
    </rPh>
    <rPh sb="3" eb="5">
      <t>テンキン</t>
    </rPh>
    <rPh sb="5" eb="11">
      <t>サイコヨウトウロクシャ</t>
    </rPh>
    <rPh sb="11" eb="12">
      <t>スウ</t>
    </rPh>
    <phoneticPr fontId="14"/>
  </si>
  <si>
    <t>延べ総研修・教育受講日数</t>
    <rPh sb="6" eb="8">
      <t>キョウイク</t>
    </rPh>
    <phoneticPr fontId="11"/>
  </si>
  <si>
    <t>延べ総研修・教育受講時間</t>
    <rPh sb="6" eb="8">
      <t>キョウイク</t>
    </rPh>
    <phoneticPr fontId="11"/>
  </si>
  <si>
    <t>階層別研修・教育実績</t>
    <rPh sb="0" eb="3">
      <t>カイソウベツ</t>
    </rPh>
    <rPh sb="6" eb="8">
      <t>キョウイク</t>
    </rPh>
    <phoneticPr fontId="11"/>
  </si>
  <si>
    <r>
      <rPr>
        <sz val="11"/>
        <rFont val="ＭＳ Ｐゴシック"/>
        <family val="3"/>
        <charset val="128"/>
      </rPr>
      <t>新入社員研修</t>
    </r>
    <phoneticPr fontId="11"/>
  </si>
  <si>
    <t>キャリア入社社員フォローアップ研修</t>
    <rPh sb="4" eb="6">
      <t>ニュウシャ</t>
    </rPh>
    <rPh sb="6" eb="8">
      <t>シャイン</t>
    </rPh>
    <rPh sb="15" eb="17">
      <t>ケンシュウ</t>
    </rPh>
    <phoneticPr fontId="16"/>
  </si>
  <si>
    <t>シニア向けキャリア開発研修</t>
    <rPh sb="3" eb="4">
      <t>ム</t>
    </rPh>
    <phoneticPr fontId="16"/>
  </si>
  <si>
    <t>コーチングスキルアップ研修</t>
    <rPh sb="11" eb="13">
      <t>ケンシュウ</t>
    </rPh>
    <phoneticPr fontId="11"/>
  </si>
  <si>
    <t>新任課長研修</t>
    <rPh sb="0" eb="2">
      <t>シンニン</t>
    </rPh>
    <rPh sb="2" eb="4">
      <t>カチョウ</t>
    </rPh>
    <rPh sb="4" eb="6">
      <t>ケンシュウ</t>
    </rPh>
    <phoneticPr fontId="11"/>
  </si>
  <si>
    <t>新任執行役員研修</t>
    <rPh sb="0" eb="2">
      <t>シンニン</t>
    </rPh>
    <rPh sb="2" eb="4">
      <t>シッコウ</t>
    </rPh>
    <rPh sb="4" eb="8">
      <t>ヤクインケンシュウ</t>
    </rPh>
    <phoneticPr fontId="16"/>
  </si>
  <si>
    <t>トライアングルメンター</t>
    <phoneticPr fontId="11"/>
  </si>
  <si>
    <t>アップスキル/リスキル研修・教育実績</t>
    <rPh sb="14" eb="16">
      <t>キョウイク</t>
    </rPh>
    <phoneticPr fontId="11"/>
  </si>
  <si>
    <t>実務基礎知識講座</t>
    <rPh sb="0" eb="2">
      <t>ジツム</t>
    </rPh>
    <rPh sb="2" eb="4">
      <t>キソ</t>
    </rPh>
    <rPh sb="4" eb="6">
      <t>チシキ</t>
    </rPh>
    <rPh sb="6" eb="8">
      <t>コウザ</t>
    </rPh>
    <phoneticPr fontId="16"/>
  </si>
  <si>
    <t>採用面接員向け研修</t>
    <rPh sb="0" eb="2">
      <t>サイヨウ</t>
    </rPh>
    <rPh sb="2" eb="5">
      <t>メンセツイン</t>
    </rPh>
    <rPh sb="5" eb="6">
      <t>ム</t>
    </rPh>
    <rPh sb="7" eb="9">
      <t>ケンシュウ</t>
    </rPh>
    <phoneticPr fontId="16"/>
  </si>
  <si>
    <t>経営研修・教育実績</t>
    <rPh sb="0" eb="2">
      <t>ケイエイ</t>
    </rPh>
    <rPh sb="5" eb="7">
      <t>キョウイク</t>
    </rPh>
    <phoneticPr fontId="11"/>
  </si>
  <si>
    <t>次世代経営者育成プログラム　「LEAD」</t>
    <rPh sb="0" eb="3">
      <t>ジセダイ</t>
    </rPh>
    <rPh sb="3" eb="6">
      <t>ケイエイシャ</t>
    </rPh>
    <rPh sb="6" eb="8">
      <t>イクセイ</t>
    </rPh>
    <phoneticPr fontId="16"/>
  </si>
  <si>
    <t>社内MBAプログラム　「丸紅マスターコース」</t>
    <rPh sb="0" eb="2">
      <t>シャナイ</t>
    </rPh>
    <rPh sb="12" eb="14">
      <t>マルベニ</t>
    </rPh>
    <phoneticPr fontId="16"/>
  </si>
  <si>
    <t>国内外ビジネススクール派遣</t>
    <rPh sb="0" eb="2">
      <t>コクナイ</t>
    </rPh>
    <rPh sb="2" eb="3">
      <t>ガイ</t>
    </rPh>
    <rPh sb="11" eb="13">
      <t>ハケン</t>
    </rPh>
    <phoneticPr fontId="16"/>
  </si>
  <si>
    <t>女性向け経営者育成外部プログラム派遣</t>
    <rPh sb="0" eb="2">
      <t>ジョセイ</t>
    </rPh>
    <rPh sb="2" eb="3">
      <t>ム</t>
    </rPh>
    <rPh sb="4" eb="7">
      <t>ケイエイシャ</t>
    </rPh>
    <rPh sb="7" eb="9">
      <t>イクセイ</t>
    </rPh>
    <rPh sb="9" eb="11">
      <t>ガイブ</t>
    </rPh>
    <rPh sb="16" eb="18">
      <t>ハケン</t>
    </rPh>
    <phoneticPr fontId="16"/>
  </si>
  <si>
    <t>グローバル研修・教育実績</t>
    <rPh sb="8" eb="10">
      <t>キョウイク</t>
    </rPh>
    <phoneticPr fontId="11"/>
  </si>
  <si>
    <t>語学研修</t>
    <rPh sb="0" eb="4">
      <t>ゴガクケンシュウ</t>
    </rPh>
    <phoneticPr fontId="16"/>
  </si>
  <si>
    <t>デジタル人財認定制度</t>
    <rPh sb="4" eb="8">
      <t>ジンザイニンテイ</t>
    </rPh>
    <rPh sb="8" eb="10">
      <t>セイド</t>
    </rPh>
    <phoneticPr fontId="11"/>
  </si>
  <si>
    <t>認定者数</t>
    <rPh sb="0" eb="4">
      <t>ニンテイシャスウ</t>
    </rPh>
    <phoneticPr fontId="11"/>
  </si>
  <si>
    <t>社員エンゲージメント</t>
    <rPh sb="0" eb="2">
      <t>シャイン</t>
    </rPh>
    <phoneticPr fontId="11"/>
  </si>
  <si>
    <t>エンゲージメントサーベイスコアが高い組織割合</t>
    <rPh sb="16" eb="17">
      <t>タカ</t>
    </rPh>
    <rPh sb="18" eb="20">
      <t>ソシキ</t>
    </rPh>
    <rPh sb="20" eb="22">
      <t>ワリアイ</t>
    </rPh>
    <phoneticPr fontId="11"/>
  </si>
  <si>
    <t>ワークライフマネジメントを実現できる職場環境（肯定回答割合）</t>
    <rPh sb="13" eb="15">
      <t>ジツゲン</t>
    </rPh>
    <rPh sb="18" eb="22">
      <t>ショクバカンキョウ</t>
    </rPh>
    <phoneticPr fontId="11"/>
  </si>
  <si>
    <t>社員の経営参画意識</t>
    <rPh sb="0" eb="2">
      <t>シャイン</t>
    </rPh>
    <rPh sb="3" eb="9">
      <t>ケイエイサンカクイシキ</t>
    </rPh>
    <phoneticPr fontId="11"/>
  </si>
  <si>
    <t>従業員持株会制度</t>
    <rPh sb="0" eb="4">
      <t>ジュウギョウインモ</t>
    </rPh>
    <rPh sb="4" eb="8">
      <t>カブカイセイド</t>
    </rPh>
    <phoneticPr fontId="11"/>
  </si>
  <si>
    <t>加入率</t>
    <rPh sb="0" eb="3">
      <t>カニュウリツ</t>
    </rPh>
    <phoneticPr fontId="11"/>
  </si>
  <si>
    <t>健康経営</t>
    <rPh sb="0" eb="4">
      <t>ケンコウケイエイ</t>
    </rPh>
    <phoneticPr fontId="11"/>
  </si>
  <si>
    <t>丸紅健康力向上指標</t>
    <rPh sb="0" eb="2">
      <t>マルベニ</t>
    </rPh>
    <rPh sb="2" eb="5">
      <t>ケンコウリョク</t>
    </rPh>
    <rPh sb="5" eb="9">
      <t>コウジョウシヒョウ</t>
    </rPh>
    <phoneticPr fontId="11"/>
  </si>
  <si>
    <t>定期健康診断受診率（国内）</t>
    <rPh sb="0" eb="6">
      <t>テイキケンコウシンダン</t>
    </rPh>
    <rPh sb="6" eb="9">
      <t>ジュシンリツ</t>
    </rPh>
    <rPh sb="10" eb="12">
      <t>コクナイ</t>
    </rPh>
    <phoneticPr fontId="16"/>
  </si>
  <si>
    <t>毎年度100%</t>
    <rPh sb="0" eb="3">
      <t>マイネンド</t>
    </rPh>
    <phoneticPr fontId="11"/>
  </si>
  <si>
    <t>定期健康診断受診率（海外）</t>
    <rPh sb="0" eb="6">
      <t>テイキケンコウシンダン</t>
    </rPh>
    <rPh sb="6" eb="9">
      <t>ジュシンリツ</t>
    </rPh>
    <rPh sb="10" eb="12">
      <t>カイガイ</t>
    </rPh>
    <phoneticPr fontId="16"/>
  </si>
  <si>
    <t>ストレスチェック受験率</t>
    <phoneticPr fontId="11"/>
  </si>
  <si>
    <t>毎年度90%</t>
    <rPh sb="0" eb="3">
      <t>マイネンド</t>
    </rPh>
    <phoneticPr fontId="11"/>
  </si>
  <si>
    <t>高ストレス者比率</t>
    <rPh sb="0" eb="1">
      <t>コウ</t>
    </rPh>
    <rPh sb="5" eb="8">
      <t>シャヒリツ</t>
    </rPh>
    <phoneticPr fontId="11"/>
  </si>
  <si>
    <t>労働安全衛生</t>
    <rPh sb="0" eb="2">
      <t>ロウドウ</t>
    </rPh>
    <rPh sb="2" eb="4">
      <t>アンゼン</t>
    </rPh>
    <rPh sb="4" eb="6">
      <t>エイセイ</t>
    </rPh>
    <phoneticPr fontId="11"/>
  </si>
  <si>
    <t>子の看護休暇取得者数</t>
    <rPh sb="0" eb="1">
      <t>コ</t>
    </rPh>
    <rPh sb="2" eb="4">
      <t>カンゴ</t>
    </rPh>
    <rPh sb="4" eb="6">
      <t>キュウカ</t>
    </rPh>
    <rPh sb="6" eb="9">
      <t>シュトクシャ</t>
    </rPh>
    <rPh sb="9" eb="10">
      <t>スウ</t>
    </rPh>
    <phoneticPr fontId="14"/>
  </si>
  <si>
    <t>新任部長研修</t>
  </si>
  <si>
    <t>業務上の死亡災害数</t>
    <phoneticPr fontId="11"/>
  </si>
  <si>
    <r>
      <t>15</t>
    </r>
    <r>
      <rPr>
        <sz val="11"/>
        <rFont val="ＭＳ Ｐゴシック"/>
        <family val="3"/>
        <charset val="128"/>
      </rPr>
      <t>名</t>
    </r>
    <phoneticPr fontId="11"/>
  </si>
  <si>
    <r>
      <t>28</t>
    </r>
    <r>
      <rPr>
        <sz val="11"/>
        <rFont val="ＭＳ Ｐゴシック"/>
        <family val="3"/>
        <charset val="128"/>
      </rPr>
      <t>名</t>
    </r>
  </si>
  <si>
    <r>
      <t>34</t>
    </r>
    <r>
      <rPr>
        <sz val="11"/>
        <rFont val="ＭＳ Ｐゴシック"/>
        <family val="3"/>
        <charset val="128"/>
      </rPr>
      <t>名</t>
    </r>
    <phoneticPr fontId="11"/>
  </si>
  <si>
    <r>
      <rPr>
        <sz val="11"/>
        <color theme="0"/>
        <rFont val="ＭＳ Ｐゴシック"/>
        <family val="3"/>
        <charset val="128"/>
      </rPr>
      <t>受講者数
（</t>
    </r>
    <r>
      <rPr>
        <sz val="11"/>
        <color theme="0"/>
        <rFont val="Arial"/>
        <family val="2"/>
      </rPr>
      <t>2020</t>
    </r>
    <r>
      <rPr>
        <sz val="11"/>
        <color theme="0"/>
        <rFont val="ＭＳ Ｐゴシック"/>
        <family val="3"/>
        <charset val="128"/>
      </rPr>
      <t>年</t>
    </r>
    <r>
      <rPr>
        <sz val="11"/>
        <color theme="0"/>
        <rFont val="Arial"/>
        <family val="2"/>
      </rPr>
      <t>3</t>
    </r>
    <r>
      <rPr>
        <sz val="11"/>
        <color theme="0"/>
        <rFont val="ＭＳ Ｐゴシック"/>
        <family val="3"/>
        <charset val="128"/>
      </rPr>
      <t>月期）</t>
    </r>
    <rPh sb="13" eb="14">
      <t>キ</t>
    </rPh>
    <phoneticPr fontId="11"/>
  </si>
  <si>
    <r>
      <rPr>
        <sz val="11"/>
        <color theme="0"/>
        <rFont val="ＭＳ Ｐゴシック"/>
        <family val="3"/>
        <charset val="128"/>
      </rPr>
      <t>受講者数
（</t>
    </r>
    <r>
      <rPr>
        <sz val="11"/>
        <color theme="0"/>
        <rFont val="Arial"/>
        <family val="2"/>
      </rPr>
      <t>2021</t>
    </r>
    <r>
      <rPr>
        <sz val="11"/>
        <color theme="0"/>
        <rFont val="ＭＳ Ｐゴシック"/>
        <family val="3"/>
        <charset val="128"/>
      </rPr>
      <t>年</t>
    </r>
    <r>
      <rPr>
        <sz val="11"/>
        <color theme="0"/>
        <rFont val="Arial"/>
        <family val="2"/>
      </rPr>
      <t>3</t>
    </r>
    <r>
      <rPr>
        <sz val="11"/>
        <color theme="0"/>
        <rFont val="ＭＳ Ｐゴシック"/>
        <family val="3"/>
        <charset val="128"/>
      </rPr>
      <t>月期）</t>
    </r>
    <rPh sb="13" eb="14">
      <t>キ</t>
    </rPh>
    <phoneticPr fontId="11"/>
  </si>
  <si>
    <r>
      <rPr>
        <sz val="11"/>
        <color theme="0"/>
        <rFont val="ＭＳ Ｐゴシック"/>
        <family val="3"/>
        <charset val="128"/>
      </rPr>
      <t>受講者数
（</t>
    </r>
    <r>
      <rPr>
        <sz val="11"/>
        <color theme="0"/>
        <rFont val="Arial"/>
        <family val="2"/>
      </rPr>
      <t>2022</t>
    </r>
    <r>
      <rPr>
        <sz val="11"/>
        <color theme="0"/>
        <rFont val="ＭＳ Ｐゴシック"/>
        <family val="3"/>
        <charset val="128"/>
      </rPr>
      <t>年</t>
    </r>
    <r>
      <rPr>
        <sz val="11"/>
        <color theme="0"/>
        <rFont val="Arial"/>
        <family val="2"/>
      </rPr>
      <t>3</t>
    </r>
    <r>
      <rPr>
        <sz val="11"/>
        <color theme="0"/>
        <rFont val="ＭＳ Ｐゴシック"/>
        <family val="3"/>
        <charset val="128"/>
      </rPr>
      <t>月期）</t>
    </r>
    <rPh sb="0" eb="3">
      <t>ジュコウシャ</t>
    </rPh>
    <rPh sb="3" eb="4">
      <t>スウ</t>
    </rPh>
    <rPh sb="10" eb="11">
      <t>ネン</t>
    </rPh>
    <rPh sb="12" eb="14">
      <t>ガツキ</t>
    </rPh>
    <phoneticPr fontId="11"/>
  </si>
  <si>
    <r>
      <rPr>
        <sz val="11"/>
        <color theme="0"/>
        <rFont val="ＭＳ Ｐゴシック"/>
        <family val="3"/>
        <charset val="128"/>
      </rPr>
      <t>受講者数
（</t>
    </r>
    <r>
      <rPr>
        <sz val="11"/>
        <color theme="0"/>
        <rFont val="Arial"/>
        <family val="2"/>
      </rPr>
      <t>2023</t>
    </r>
    <r>
      <rPr>
        <sz val="11"/>
        <color theme="0"/>
        <rFont val="ＭＳ Ｐゴシック"/>
        <family val="3"/>
        <charset val="128"/>
      </rPr>
      <t>年</t>
    </r>
    <r>
      <rPr>
        <sz val="11"/>
        <color theme="0"/>
        <rFont val="Arial"/>
        <family val="2"/>
      </rPr>
      <t>3</t>
    </r>
    <r>
      <rPr>
        <sz val="11"/>
        <color theme="0"/>
        <rFont val="ＭＳ Ｐゴシック"/>
        <family val="3"/>
        <charset val="128"/>
      </rPr>
      <t>月期）</t>
    </r>
    <rPh sb="0" eb="3">
      <t>ジュコウシャ</t>
    </rPh>
    <rPh sb="3" eb="4">
      <t>スウ</t>
    </rPh>
    <rPh sb="10" eb="11">
      <t>ネン</t>
    </rPh>
    <rPh sb="12" eb="14">
      <t>ガツキ</t>
    </rPh>
    <phoneticPr fontId="11"/>
  </si>
  <si>
    <r>
      <rPr>
        <sz val="10"/>
        <color rgb="FF000000"/>
        <rFont val="ＭＳ Ｐゴシック"/>
        <family val="3"/>
        <charset val="128"/>
      </rPr>
      <t>健康に関する研修・教育実績</t>
    </r>
    <r>
      <rPr>
        <sz val="10"/>
        <color rgb="FF000000"/>
        <rFont val="Arial"/>
        <family val="2"/>
      </rPr>
      <t>(</t>
    </r>
    <r>
      <rPr>
        <sz val="10"/>
        <color rgb="FF000000"/>
        <rFont val="ＭＳ Ｐゴシック"/>
        <family val="3"/>
        <charset val="128"/>
      </rPr>
      <t>～</t>
    </r>
    <r>
      <rPr>
        <sz val="10"/>
        <color rgb="FF000000"/>
        <rFont val="Arial"/>
        <family val="2"/>
      </rPr>
      <t>2022</t>
    </r>
    <r>
      <rPr>
        <sz val="10"/>
        <color rgb="FF000000"/>
        <rFont val="ＭＳ Ｐゴシック"/>
        <family val="3"/>
        <charset val="128"/>
      </rPr>
      <t>年</t>
    </r>
    <r>
      <rPr>
        <sz val="10"/>
        <color rgb="FF000000"/>
        <rFont val="Arial"/>
        <family val="2"/>
      </rPr>
      <t>3</t>
    </r>
    <r>
      <rPr>
        <sz val="10"/>
        <color rgb="FF000000"/>
        <rFont val="ＭＳ Ｐゴシック"/>
        <family val="3"/>
        <charset val="128"/>
      </rPr>
      <t>月期）</t>
    </r>
    <rPh sb="19" eb="20">
      <t>ネン</t>
    </rPh>
    <rPh sb="21" eb="23">
      <t>ガツキ</t>
    </rPh>
    <phoneticPr fontId="5"/>
  </si>
  <si>
    <r>
      <rPr>
        <sz val="11"/>
        <color theme="0"/>
        <rFont val="ＭＳ Ｐゴシック"/>
        <family val="3"/>
        <charset val="128"/>
      </rPr>
      <t>概要</t>
    </r>
    <phoneticPr fontId="11"/>
  </si>
  <si>
    <r>
      <rPr>
        <sz val="11"/>
        <color theme="0"/>
        <rFont val="ＭＳ Ｐゴシック"/>
        <family val="3"/>
        <charset val="128"/>
      </rPr>
      <t>受講者数
（</t>
    </r>
    <r>
      <rPr>
        <sz val="11"/>
        <color theme="0"/>
        <rFont val="Arial"/>
        <family val="2"/>
      </rPr>
      <t>2018</t>
    </r>
    <r>
      <rPr>
        <sz val="11"/>
        <color theme="0"/>
        <rFont val="ＭＳ Ｐゴシック"/>
        <family val="3"/>
        <charset val="128"/>
      </rPr>
      <t>年</t>
    </r>
    <r>
      <rPr>
        <sz val="11"/>
        <color theme="0"/>
        <rFont val="Arial"/>
        <family val="2"/>
      </rPr>
      <t>3</t>
    </r>
    <r>
      <rPr>
        <sz val="11"/>
        <color theme="0"/>
        <rFont val="ＭＳ Ｐゴシック"/>
        <family val="3"/>
        <charset val="128"/>
      </rPr>
      <t>月期）</t>
    </r>
    <rPh sb="13" eb="14">
      <t>キ</t>
    </rPh>
    <phoneticPr fontId="11"/>
  </si>
  <si>
    <r>
      <rPr>
        <sz val="11"/>
        <color theme="0"/>
        <rFont val="ＭＳ Ｐゴシック"/>
        <family val="3"/>
        <charset val="128"/>
      </rPr>
      <t>受講者数
（</t>
    </r>
    <r>
      <rPr>
        <sz val="11"/>
        <color theme="0"/>
        <rFont val="Arial"/>
        <family val="2"/>
      </rPr>
      <t>2019</t>
    </r>
    <r>
      <rPr>
        <sz val="11"/>
        <color theme="0"/>
        <rFont val="ＭＳ Ｐゴシック"/>
        <family val="3"/>
        <charset val="128"/>
      </rPr>
      <t>年</t>
    </r>
    <r>
      <rPr>
        <sz val="11"/>
        <color theme="0"/>
        <rFont val="Arial"/>
        <family val="2"/>
      </rPr>
      <t>3</t>
    </r>
    <r>
      <rPr>
        <sz val="11"/>
        <color theme="0"/>
        <rFont val="ＭＳ Ｐゴシック"/>
        <family val="3"/>
        <charset val="128"/>
      </rPr>
      <t>月期）</t>
    </r>
    <rPh sb="13" eb="14">
      <t>キ</t>
    </rPh>
    <phoneticPr fontId="11"/>
  </si>
  <si>
    <t>診療所長より安全・健康管理について講義</t>
    <phoneticPr fontId="11"/>
  </si>
  <si>
    <r>
      <t>135</t>
    </r>
    <r>
      <rPr>
        <sz val="11"/>
        <rFont val="ＭＳ Ｐゴシック"/>
        <family val="3"/>
        <charset val="128"/>
      </rPr>
      <t>名</t>
    </r>
    <phoneticPr fontId="11"/>
  </si>
  <si>
    <r>
      <t>121</t>
    </r>
    <r>
      <rPr>
        <sz val="11"/>
        <rFont val="ＭＳ Ｐゴシック"/>
        <family val="3"/>
        <charset val="128"/>
      </rPr>
      <t>名</t>
    </r>
    <phoneticPr fontId="11"/>
  </si>
  <si>
    <r>
      <t>105</t>
    </r>
    <r>
      <rPr>
        <sz val="11"/>
        <rFont val="ＭＳ Ｐゴシック"/>
        <family val="3"/>
        <charset val="128"/>
      </rPr>
      <t>名</t>
    </r>
    <phoneticPr fontId="11"/>
  </si>
  <si>
    <r>
      <t>115</t>
    </r>
    <r>
      <rPr>
        <sz val="11"/>
        <rFont val="ＭＳ Ｐゴシック"/>
        <family val="3"/>
        <charset val="128"/>
      </rPr>
      <t>名</t>
    </r>
    <rPh sb="3" eb="4">
      <t>メイ</t>
    </rPh>
    <phoneticPr fontId="11"/>
  </si>
  <si>
    <r>
      <t>126</t>
    </r>
    <r>
      <rPr>
        <sz val="11"/>
        <rFont val="ＭＳ Ｐゴシック"/>
        <family val="3"/>
        <charset val="128"/>
      </rPr>
      <t>名</t>
    </r>
  </si>
  <si>
    <r>
      <rPr>
        <sz val="11"/>
        <rFont val="ＭＳ Ｐゴシック"/>
        <family val="3"/>
        <charset val="128"/>
      </rPr>
      <t>メンタルヘルス</t>
    </r>
    <phoneticPr fontId="11"/>
  </si>
  <si>
    <t>診療所長より、部下育成の観点からの「労働時間管理、健康管理、メンタルヘルスケア」について講義</t>
    <phoneticPr fontId="11"/>
  </si>
  <si>
    <r>
      <t>228</t>
    </r>
    <r>
      <rPr>
        <sz val="11"/>
        <rFont val="ＭＳ Ｐゴシック"/>
        <family val="3"/>
        <charset val="128"/>
      </rPr>
      <t>名</t>
    </r>
    <phoneticPr fontId="11"/>
  </si>
  <si>
    <r>
      <t>166</t>
    </r>
    <r>
      <rPr>
        <sz val="11"/>
        <rFont val="ＭＳ Ｐゴシック"/>
        <family val="3"/>
        <charset val="128"/>
      </rPr>
      <t>名</t>
    </r>
    <phoneticPr fontId="11"/>
  </si>
  <si>
    <r>
      <t>94</t>
    </r>
    <r>
      <rPr>
        <sz val="11"/>
        <rFont val="ＭＳ Ｐゴシック"/>
        <family val="3"/>
        <charset val="128"/>
      </rPr>
      <t>名</t>
    </r>
    <phoneticPr fontId="11"/>
  </si>
  <si>
    <r>
      <t>210</t>
    </r>
    <r>
      <rPr>
        <sz val="11"/>
        <rFont val="ＭＳ Ｐゴシック"/>
        <family val="3"/>
        <charset val="128"/>
      </rPr>
      <t>名</t>
    </r>
    <rPh sb="3" eb="4">
      <t>メイ</t>
    </rPh>
    <phoneticPr fontId="11"/>
  </si>
  <si>
    <r>
      <t>91</t>
    </r>
    <r>
      <rPr>
        <sz val="11"/>
        <rFont val="ＭＳ Ｐゴシック"/>
        <family val="3"/>
        <charset val="128"/>
      </rPr>
      <t>名</t>
    </r>
  </si>
  <si>
    <r>
      <rPr>
        <sz val="11"/>
        <rFont val="ＭＳ Ｐゴシック"/>
        <family val="3"/>
        <charset val="128"/>
      </rPr>
      <t>新任部長研修</t>
    </r>
    <phoneticPr fontId="11"/>
  </si>
  <si>
    <t>「労働時間管理、健康管理、メンタルヘルスケア」について講義</t>
    <phoneticPr fontId="11"/>
  </si>
  <si>
    <r>
      <t>26</t>
    </r>
    <r>
      <rPr>
        <sz val="11"/>
        <rFont val="ＭＳ Ｐゴシック"/>
        <family val="3"/>
        <charset val="128"/>
      </rPr>
      <t>名</t>
    </r>
    <phoneticPr fontId="11"/>
  </si>
  <si>
    <r>
      <t>24</t>
    </r>
    <r>
      <rPr>
        <sz val="11"/>
        <rFont val="ＭＳ Ｐゴシック"/>
        <family val="3"/>
        <charset val="128"/>
      </rPr>
      <t>名</t>
    </r>
    <phoneticPr fontId="11"/>
  </si>
  <si>
    <r>
      <t>25</t>
    </r>
    <r>
      <rPr>
        <sz val="11"/>
        <rFont val="ＭＳ Ｐゴシック"/>
        <family val="3"/>
        <charset val="128"/>
      </rPr>
      <t>名</t>
    </r>
    <rPh sb="2" eb="3">
      <t>メイ</t>
    </rPh>
    <phoneticPr fontId="11"/>
  </si>
  <si>
    <r>
      <rPr>
        <sz val="11"/>
        <rFont val="ＭＳ Ｐゴシック"/>
        <family val="3"/>
        <charset val="128"/>
      </rPr>
      <t>一般職（上位）昇格研修</t>
    </r>
    <phoneticPr fontId="11"/>
  </si>
  <si>
    <r>
      <rPr>
        <sz val="11"/>
        <rFont val="ＭＳ Ｐゴシック"/>
        <family val="3"/>
        <charset val="128"/>
      </rPr>
      <t>「労働時間管理、健康管理、メンタルヘルスケア」について講義</t>
    </r>
    <phoneticPr fontId="11"/>
  </si>
  <si>
    <r>
      <t>11</t>
    </r>
    <r>
      <rPr>
        <sz val="11"/>
        <rFont val="ＭＳ Ｐゴシック"/>
        <family val="3"/>
        <charset val="128"/>
      </rPr>
      <t>名</t>
    </r>
    <phoneticPr fontId="11"/>
  </si>
  <si>
    <r>
      <t>22</t>
    </r>
    <r>
      <rPr>
        <sz val="11"/>
        <rFont val="ＭＳ Ｐゴシック"/>
        <family val="3"/>
        <charset val="128"/>
      </rPr>
      <t>名</t>
    </r>
    <phoneticPr fontId="11"/>
  </si>
  <si>
    <r>
      <t>12</t>
    </r>
    <r>
      <rPr>
        <sz val="11"/>
        <rFont val="ＭＳ Ｐゴシック"/>
        <family val="3"/>
        <charset val="128"/>
      </rPr>
      <t>名</t>
    </r>
    <rPh sb="2" eb="3">
      <t>メイ</t>
    </rPh>
    <phoneticPr fontId="11"/>
  </si>
  <si>
    <r>
      <t>22</t>
    </r>
    <r>
      <rPr>
        <sz val="11"/>
        <rFont val="ＭＳ Ｐゴシック"/>
        <family val="3"/>
        <charset val="128"/>
      </rPr>
      <t>名</t>
    </r>
  </si>
  <si>
    <r>
      <rPr>
        <sz val="11"/>
        <rFont val="ＭＳ Ｐゴシック"/>
        <family val="3"/>
        <charset val="128"/>
      </rPr>
      <t>総合職</t>
    </r>
    <r>
      <rPr>
        <sz val="11"/>
        <rFont val="Arial"/>
        <family val="2"/>
      </rPr>
      <t>4</t>
    </r>
    <r>
      <rPr>
        <sz val="11"/>
        <rFont val="ＭＳ Ｐゴシック"/>
        <family val="3"/>
        <charset val="128"/>
      </rPr>
      <t xml:space="preserve">年目研修
</t>
    </r>
    <r>
      <rPr>
        <sz val="9"/>
        <rFont val="ＭＳ Ｐゴシック"/>
        <family val="3"/>
        <charset val="128"/>
      </rPr>
      <t>※</t>
    </r>
    <r>
      <rPr>
        <sz val="9"/>
        <rFont val="Arial"/>
        <family val="2"/>
      </rPr>
      <t>19</t>
    </r>
    <phoneticPr fontId="11"/>
  </si>
  <si>
    <r>
      <t>104</t>
    </r>
    <r>
      <rPr>
        <sz val="11"/>
        <rFont val="ＭＳ Ｐゴシック"/>
        <family val="3"/>
        <charset val="128"/>
      </rPr>
      <t>名</t>
    </r>
    <phoneticPr fontId="11"/>
  </si>
  <si>
    <r>
      <t>99</t>
    </r>
    <r>
      <rPr>
        <sz val="11"/>
        <rFont val="ＭＳ Ｐゴシック"/>
        <family val="3"/>
        <charset val="128"/>
      </rPr>
      <t>名</t>
    </r>
    <phoneticPr fontId="11"/>
  </si>
  <si>
    <r>
      <t>96</t>
    </r>
    <r>
      <rPr>
        <sz val="11"/>
        <rFont val="ＭＳ Ｐゴシック"/>
        <family val="3"/>
        <charset val="128"/>
      </rPr>
      <t>名</t>
    </r>
    <phoneticPr fontId="11"/>
  </si>
  <si>
    <r>
      <t>179</t>
    </r>
    <r>
      <rPr>
        <sz val="11"/>
        <rFont val="ＭＳ Ｐゴシック"/>
        <family val="3"/>
        <charset val="128"/>
      </rPr>
      <t>名</t>
    </r>
  </si>
  <si>
    <r>
      <rPr>
        <sz val="11"/>
        <rFont val="ＭＳ Ｐゴシック"/>
        <family val="3"/>
        <charset val="128"/>
      </rPr>
      <t>一般職</t>
    </r>
    <r>
      <rPr>
        <sz val="11"/>
        <rFont val="Arial"/>
        <family val="2"/>
      </rPr>
      <t>4</t>
    </r>
    <r>
      <rPr>
        <sz val="11"/>
        <rFont val="ＭＳ Ｐゴシック"/>
        <family val="3"/>
        <charset val="128"/>
      </rPr>
      <t xml:space="preserve">年目研修
</t>
    </r>
    <r>
      <rPr>
        <sz val="9"/>
        <rFont val="ＭＳ Ｐゴシック"/>
        <family val="3"/>
        <charset val="128"/>
      </rPr>
      <t>※</t>
    </r>
    <r>
      <rPr>
        <sz val="9"/>
        <rFont val="Arial"/>
        <family val="2"/>
      </rPr>
      <t>20</t>
    </r>
    <rPh sb="0" eb="1">
      <t>イチ</t>
    </rPh>
    <phoneticPr fontId="11"/>
  </si>
  <si>
    <r>
      <t>25</t>
    </r>
    <r>
      <rPr>
        <sz val="11"/>
        <rFont val="ＭＳ Ｐゴシック"/>
        <family val="3"/>
        <charset val="128"/>
      </rPr>
      <t>名</t>
    </r>
    <phoneticPr fontId="11"/>
  </si>
  <si>
    <r>
      <t>37</t>
    </r>
    <r>
      <rPr>
        <sz val="11"/>
        <color rgb="FF000000"/>
        <rFont val="ＭＳ Ｐゴシック"/>
        <family val="3"/>
        <charset val="128"/>
      </rPr>
      <t>名</t>
    </r>
    <phoneticPr fontId="11"/>
  </si>
  <si>
    <r>
      <t>47</t>
    </r>
    <r>
      <rPr>
        <sz val="11"/>
        <rFont val="ＭＳ Ｐゴシック"/>
        <family val="3"/>
        <charset val="128"/>
      </rPr>
      <t>名</t>
    </r>
  </si>
  <si>
    <r>
      <rPr>
        <sz val="11"/>
        <rFont val="ＭＳ Ｐゴシック"/>
        <family val="3"/>
        <charset val="128"/>
      </rPr>
      <t>キャリア開発研修</t>
    </r>
    <phoneticPr fontId="11"/>
  </si>
  <si>
    <r>
      <rPr>
        <sz val="11"/>
        <rFont val="ＭＳ Ｐゴシック"/>
        <family val="3"/>
        <charset val="128"/>
      </rPr>
      <t>「健康管理」について講義</t>
    </r>
    <phoneticPr fontId="11"/>
  </si>
  <si>
    <r>
      <t>116</t>
    </r>
    <r>
      <rPr>
        <sz val="11"/>
        <rFont val="ＭＳ Ｐゴシック"/>
        <family val="3"/>
        <charset val="128"/>
      </rPr>
      <t>名</t>
    </r>
    <phoneticPr fontId="11"/>
  </si>
  <si>
    <r>
      <t>182</t>
    </r>
    <r>
      <rPr>
        <sz val="11"/>
        <rFont val="ＭＳ Ｐゴシック"/>
        <family val="3"/>
        <charset val="128"/>
      </rPr>
      <t>名</t>
    </r>
    <phoneticPr fontId="11"/>
  </si>
  <si>
    <r>
      <t>190</t>
    </r>
    <r>
      <rPr>
        <sz val="11"/>
        <rFont val="ＭＳ Ｐゴシック"/>
        <family val="3"/>
        <charset val="128"/>
      </rPr>
      <t>名</t>
    </r>
    <phoneticPr fontId="11"/>
  </si>
  <si>
    <r>
      <t>47</t>
    </r>
    <r>
      <rPr>
        <sz val="11"/>
        <rFont val="ＭＳ Ｐゴシック"/>
        <family val="3"/>
        <charset val="128"/>
      </rPr>
      <t>名</t>
    </r>
    <rPh sb="2" eb="3">
      <t>メイ</t>
    </rPh>
    <phoneticPr fontId="11"/>
  </si>
  <si>
    <r>
      <t>88</t>
    </r>
    <r>
      <rPr>
        <sz val="11"/>
        <rFont val="ＭＳ Ｐゴシック"/>
        <family val="3"/>
        <charset val="128"/>
      </rPr>
      <t>名</t>
    </r>
  </si>
  <si>
    <t>採用者数全体（新卒採用＋キャリア採用）</t>
    <rPh sb="0" eb="3">
      <t>サイヨウシャ</t>
    </rPh>
    <rPh sb="3" eb="4">
      <t>スウ</t>
    </rPh>
    <rPh sb="4" eb="6">
      <t>ゼンタイ</t>
    </rPh>
    <rPh sb="7" eb="9">
      <t>シンソツ</t>
    </rPh>
    <rPh sb="9" eb="11">
      <t>サイヨウ</t>
    </rPh>
    <rPh sb="16" eb="18">
      <t>サイヨウ</t>
    </rPh>
    <phoneticPr fontId="16"/>
  </si>
  <si>
    <t>ダイバーシティ・マネジメント</t>
    <phoneticPr fontId="11"/>
  </si>
  <si>
    <t>社会データ</t>
    <rPh sb="0" eb="2">
      <t>シャカイ</t>
    </rPh>
    <phoneticPr fontId="11"/>
  </si>
  <si>
    <t>2023年3月期</t>
    <rPh sb="4" eb="5">
      <t>ネン</t>
    </rPh>
    <rPh sb="6" eb="8">
      <t>ガツキ</t>
    </rPh>
    <phoneticPr fontId="11"/>
  </si>
  <si>
    <r>
      <t>連結従業員数</t>
    </r>
    <r>
      <rPr>
        <vertAlign val="superscript"/>
        <sz val="11"/>
        <rFont val="ＭＳ Ｐゴシック"/>
        <family val="3"/>
        <charset val="128"/>
        <scheme val="major"/>
      </rPr>
      <t>※1</t>
    </r>
    <rPh sb="0" eb="2">
      <t>レンケツ</t>
    </rPh>
    <phoneticPr fontId="11"/>
  </si>
  <si>
    <r>
      <t>単体平均年齢</t>
    </r>
    <r>
      <rPr>
        <vertAlign val="superscript"/>
        <sz val="11"/>
        <rFont val="ＭＳ Ｐゴシック"/>
        <family val="3"/>
        <charset val="128"/>
        <scheme val="major"/>
      </rPr>
      <t xml:space="preserve">※3 </t>
    </r>
    <rPh sb="0" eb="2">
      <t>タンタイ</t>
    </rPh>
    <phoneticPr fontId="11"/>
  </si>
  <si>
    <r>
      <t>単体平均勤続年数</t>
    </r>
    <r>
      <rPr>
        <vertAlign val="superscript"/>
        <sz val="11"/>
        <rFont val="ＭＳ Ｐゴシック"/>
        <family val="3"/>
        <charset val="128"/>
        <scheme val="major"/>
      </rPr>
      <t xml:space="preserve">※3 </t>
    </r>
    <rPh sb="0" eb="2">
      <t>タンタイ</t>
    </rPh>
    <phoneticPr fontId="11"/>
  </si>
  <si>
    <r>
      <t>単体平均年間給与</t>
    </r>
    <r>
      <rPr>
        <vertAlign val="superscript"/>
        <sz val="11"/>
        <color theme="1"/>
        <rFont val="ＭＳ Ｐゴシック"/>
        <family val="3"/>
        <charset val="128"/>
        <scheme val="major"/>
      </rPr>
      <t>※3</t>
    </r>
    <rPh sb="2" eb="4">
      <t>ヘイキン</t>
    </rPh>
    <rPh sb="4" eb="6">
      <t>ネンカン</t>
    </rPh>
    <rPh sb="6" eb="8">
      <t>キュウヨ</t>
    </rPh>
    <phoneticPr fontId="11"/>
  </si>
  <si>
    <t>※1：3月末時点。</t>
    <phoneticPr fontId="11"/>
  </si>
  <si>
    <t>※2：丸紅から他社への出向者を含め、他社から丸紅への出向者を除いた在籍人員数（3月末時点）。</t>
    <phoneticPr fontId="11"/>
  </si>
  <si>
    <t>※3：丸紅単体（3月末時点）。</t>
    <phoneticPr fontId="11"/>
  </si>
  <si>
    <r>
      <t>正社員数</t>
    </r>
    <r>
      <rPr>
        <vertAlign val="superscript"/>
        <sz val="11"/>
        <color theme="1"/>
        <rFont val="ＭＳ Ｐゴシック"/>
        <family val="3"/>
        <charset val="128"/>
        <scheme val="major"/>
      </rPr>
      <t>※4</t>
    </r>
    <rPh sb="0" eb="3">
      <t>セイシャイン</t>
    </rPh>
    <phoneticPr fontId="11"/>
  </si>
  <si>
    <r>
      <t>管理職数</t>
    </r>
    <r>
      <rPr>
        <vertAlign val="superscript"/>
        <sz val="11"/>
        <rFont val="ＭＳ Ｐゴシック"/>
        <family val="3"/>
        <charset val="128"/>
        <scheme val="major"/>
      </rPr>
      <t>※3</t>
    </r>
    <rPh sb="0" eb="3">
      <t>カンリショク</t>
    </rPh>
    <rPh sb="3" eb="4">
      <t>スウ</t>
    </rPh>
    <phoneticPr fontId="11"/>
  </si>
  <si>
    <r>
      <t>管理職のうち部長級以上</t>
    </r>
    <r>
      <rPr>
        <vertAlign val="superscript"/>
        <sz val="11"/>
        <rFont val="ＭＳ Ｐゴシック"/>
        <family val="3"/>
        <charset val="128"/>
        <scheme val="major"/>
      </rPr>
      <t>※3</t>
    </r>
    <rPh sb="0" eb="3">
      <t>カンリショク</t>
    </rPh>
    <rPh sb="6" eb="9">
      <t>ブチョウキュウ</t>
    </rPh>
    <rPh sb="9" eb="11">
      <t>イジョウ</t>
    </rPh>
    <phoneticPr fontId="11"/>
  </si>
  <si>
    <t>※4：丸紅単体（3月末時点）。2025年3月期に実施した職掌制度改定にて、従来掲載していた総合職含む職掌区分を廃止したため、24年3月期以前も遡及して正社員数を掲載。　なお、正社員とは、丸紅株式会社が直接雇用する、契約期間の定めがない社員。</t>
    <rPh sb="3" eb="5">
      <t>マルベニ</t>
    </rPh>
    <rPh sb="5" eb="7">
      <t>タンタイ</t>
    </rPh>
    <rPh sb="9" eb="11">
      <t>ガツマツ</t>
    </rPh>
    <rPh sb="11" eb="13">
      <t>ジテン</t>
    </rPh>
    <rPh sb="19" eb="20">
      <t>ネン</t>
    </rPh>
    <rPh sb="21" eb="23">
      <t>ガツキ</t>
    </rPh>
    <rPh sb="24" eb="26">
      <t>ジッシ</t>
    </rPh>
    <rPh sb="28" eb="32">
      <t>ショクショウセイド</t>
    </rPh>
    <rPh sb="32" eb="34">
      <t>カイテイ</t>
    </rPh>
    <rPh sb="37" eb="39">
      <t>ジュウライ</t>
    </rPh>
    <rPh sb="39" eb="41">
      <t>ケイサイ</t>
    </rPh>
    <rPh sb="45" eb="48">
      <t>ソウゴウショク</t>
    </rPh>
    <rPh sb="48" eb="49">
      <t>フク</t>
    </rPh>
    <rPh sb="50" eb="52">
      <t>ショクショウ</t>
    </rPh>
    <rPh sb="52" eb="54">
      <t>クブン</t>
    </rPh>
    <rPh sb="55" eb="57">
      <t>ハイシ</t>
    </rPh>
    <rPh sb="64" eb="65">
      <t>ネン</t>
    </rPh>
    <rPh sb="66" eb="68">
      <t>ガツキ</t>
    </rPh>
    <rPh sb="68" eb="70">
      <t>イゼン</t>
    </rPh>
    <rPh sb="71" eb="73">
      <t>ソキュウ</t>
    </rPh>
    <rPh sb="75" eb="78">
      <t>セイシャイン</t>
    </rPh>
    <rPh sb="78" eb="79">
      <t>スウ</t>
    </rPh>
    <rPh sb="80" eb="82">
      <t>ケイサイ</t>
    </rPh>
    <phoneticPr fontId="11"/>
  </si>
  <si>
    <r>
      <t>社員の入社区分別人数</t>
    </r>
    <r>
      <rPr>
        <vertAlign val="superscript"/>
        <sz val="11"/>
        <color theme="1"/>
        <rFont val="ＭＳ Ｐゴシック"/>
        <family val="3"/>
        <charset val="128"/>
        <scheme val="major"/>
      </rPr>
      <t>※3</t>
    </r>
    <rPh sb="0" eb="2">
      <t>シャイン</t>
    </rPh>
    <rPh sb="3" eb="5">
      <t>ニュウシャ</t>
    </rPh>
    <rPh sb="5" eb="7">
      <t>クブン</t>
    </rPh>
    <rPh sb="7" eb="8">
      <t>ベツ</t>
    </rPh>
    <rPh sb="8" eb="10">
      <t>ニンズウ</t>
    </rPh>
    <phoneticPr fontId="11"/>
  </si>
  <si>
    <t>うち男性</t>
    <rPh sb="2" eb="4">
      <t>ダンセイ</t>
    </rPh>
    <phoneticPr fontId="14"/>
  </si>
  <si>
    <t>うち女性</t>
    <rPh sb="2" eb="4">
      <t>ジョセイ</t>
    </rPh>
    <phoneticPr fontId="14"/>
  </si>
  <si>
    <r>
      <t>男女の賃金の差異</t>
    </r>
    <r>
      <rPr>
        <vertAlign val="superscript"/>
        <sz val="11"/>
        <color theme="1"/>
        <rFont val="ＭＳ Ｐゴシック"/>
        <family val="3"/>
        <charset val="128"/>
        <scheme val="major"/>
      </rPr>
      <t>※3</t>
    </r>
    <rPh sb="0" eb="2">
      <t>ダンジョ</t>
    </rPh>
    <rPh sb="3" eb="5">
      <t>チンギン</t>
    </rPh>
    <rPh sb="6" eb="8">
      <t>サイ</t>
    </rPh>
    <phoneticPr fontId="11"/>
  </si>
  <si>
    <t>1人当たり平均研修・教育時間（日数）</t>
    <rPh sb="1" eb="2">
      <t>ニン</t>
    </rPh>
    <rPh sb="2" eb="3">
      <t>ア</t>
    </rPh>
    <rPh sb="5" eb="7">
      <t>ヘイキン</t>
    </rPh>
    <rPh sb="7" eb="9">
      <t>ケンシュウ</t>
    </rPh>
    <rPh sb="10" eb="12">
      <t>キョウイク</t>
    </rPh>
    <rPh sb="12" eb="14">
      <t>ジカン</t>
    </rPh>
    <rPh sb="15" eb="17">
      <t>ニッスウ</t>
    </rPh>
    <phoneticPr fontId="14"/>
  </si>
  <si>
    <t>新入社員研修</t>
    <phoneticPr fontId="11"/>
  </si>
  <si>
    <t>自分が希望するキャリアを実現する機会（肯定回答割合）</t>
    <rPh sb="0" eb="2">
      <t>ジブン</t>
    </rPh>
    <rPh sb="3" eb="5">
      <t>キボウ</t>
    </rPh>
    <rPh sb="12" eb="14">
      <t>ジツゲン</t>
    </rPh>
    <rPh sb="16" eb="18">
      <t>キカイ</t>
    </rPh>
    <rPh sb="19" eb="21">
      <t>コウテイ</t>
    </rPh>
    <rPh sb="21" eb="23">
      <t>カイトウ</t>
    </rPh>
    <rPh sb="23" eb="25">
      <t>ワリアイ</t>
    </rPh>
    <phoneticPr fontId="11"/>
  </si>
  <si>
    <t>健康保持・増進に関する制度・施策の充実（肯定回答割合）</t>
    <rPh sb="0" eb="4">
      <t>ケンコウホジ</t>
    </rPh>
    <rPh sb="5" eb="7">
      <t>ゾウシン</t>
    </rPh>
    <rPh sb="8" eb="9">
      <t>カン</t>
    </rPh>
    <rPh sb="11" eb="13">
      <t>セイド</t>
    </rPh>
    <rPh sb="14" eb="16">
      <t>シサク</t>
    </rPh>
    <rPh sb="17" eb="19">
      <t>ジュウジツ</t>
    </rPh>
    <phoneticPr fontId="11"/>
  </si>
  <si>
    <t>0名</t>
    <rPh sb="1" eb="2">
      <t>メイ</t>
    </rPh>
    <phoneticPr fontId="11"/>
  </si>
  <si>
    <r>
      <t>単体従業員数</t>
    </r>
    <r>
      <rPr>
        <vertAlign val="superscript"/>
        <sz val="11"/>
        <rFont val="ＭＳ Ｐゴシック"/>
        <family val="3"/>
        <charset val="128"/>
        <scheme val="major"/>
      </rPr>
      <t>※3</t>
    </r>
    <phoneticPr fontId="11"/>
  </si>
  <si>
    <t>人財・組織開発</t>
    <rPh sb="0" eb="2">
      <t>ジンザイ</t>
    </rPh>
    <rPh sb="3" eb="5">
      <t>ソシキ</t>
    </rPh>
    <rPh sb="5" eb="7">
      <t>カイハツ</t>
    </rPh>
    <phoneticPr fontId="11"/>
  </si>
  <si>
    <t>ステップアップ研修</t>
    <rPh sb="7" eb="9">
      <t>ケンシュウ</t>
    </rPh>
    <phoneticPr fontId="11"/>
  </si>
  <si>
    <r>
      <t>健康経営管理指標</t>
    </r>
    <r>
      <rPr>
        <vertAlign val="superscript"/>
        <sz val="11"/>
        <color theme="1"/>
        <rFont val="ＭＳ Ｐゴシック"/>
        <family val="3"/>
        <charset val="128"/>
        <scheme val="major"/>
      </rPr>
      <t>※3</t>
    </r>
    <rPh sb="0" eb="8">
      <t>ケンコウケイエイカンリシヒョウ</t>
    </rPh>
    <phoneticPr fontId="11"/>
  </si>
  <si>
    <t>新卒入社</t>
    <rPh sb="0" eb="2">
      <t>シンソツ</t>
    </rPh>
    <rPh sb="2" eb="4">
      <t>ニュウシャ</t>
    </rPh>
    <phoneticPr fontId="14"/>
  </si>
  <si>
    <t xml:space="preserve">新卒入社比率：キャリア入社比率：その他比率 </t>
    <rPh sb="0" eb="2">
      <t>シンソツ</t>
    </rPh>
    <rPh sb="2" eb="4">
      <t>ニュウシャ</t>
    </rPh>
    <rPh sb="11" eb="13">
      <t>ニュウシャ</t>
    </rPh>
    <rPh sb="18" eb="19">
      <t>タ</t>
    </rPh>
    <rPh sb="19" eb="21">
      <t>ヒリツ</t>
    </rPh>
    <phoneticPr fontId="11"/>
  </si>
  <si>
    <t>その他</t>
    <phoneticPr fontId="14"/>
  </si>
  <si>
    <t>-</t>
    <phoneticPr fontId="11"/>
  </si>
  <si>
    <t>延べ派遣者数</t>
    <rPh sb="0" eb="1">
      <t>ノ</t>
    </rPh>
    <rPh sb="2" eb="6">
      <t>ハケンシャスウ</t>
    </rPh>
    <phoneticPr fontId="11"/>
  </si>
  <si>
    <t>441名</t>
  </si>
  <si>
    <t>2,763コイン</t>
  </si>
  <si>
    <t>2,500コイン</t>
  </si>
  <si>
    <t>M-Alumni（まるムナイ）累計登録者数</t>
    <rPh sb="15" eb="17">
      <t>ルイケイ</t>
    </rPh>
    <rPh sb="17" eb="21">
      <t>トウロクシャスウ</t>
    </rPh>
    <phoneticPr fontId="16"/>
  </si>
  <si>
    <t>1.2日</t>
  </si>
  <si>
    <t>男女比（男性比率：女性比率）</t>
    <phoneticPr fontId="11"/>
  </si>
  <si>
    <r>
      <t>単体従業員数</t>
    </r>
    <r>
      <rPr>
        <vertAlign val="superscript"/>
        <sz val="11"/>
        <rFont val="ＭＳ Ｐゴシック"/>
        <family val="3"/>
        <charset val="128"/>
        <scheme val="major"/>
      </rPr>
      <t xml:space="preserve">※2,3 </t>
    </r>
    <phoneticPr fontId="11"/>
  </si>
  <si>
    <t>-</t>
    <phoneticPr fontId="11"/>
  </si>
  <si>
    <t>46時間（6.3日）</t>
    <phoneticPr fontId="11"/>
  </si>
  <si>
    <t>52時間（7.2日）</t>
    <phoneticPr fontId="11"/>
  </si>
  <si>
    <r>
      <t>取締役・監査役</t>
    </r>
    <r>
      <rPr>
        <vertAlign val="superscript"/>
        <sz val="11"/>
        <rFont val="ＭＳ Ｐゴシック"/>
        <family val="3"/>
        <charset val="128"/>
        <scheme val="major"/>
      </rPr>
      <t>※5</t>
    </r>
    <rPh sb="0" eb="3">
      <t>トリシマリヤク</t>
    </rPh>
    <rPh sb="4" eb="7">
      <t>カンサヤク</t>
    </rPh>
    <phoneticPr fontId="11"/>
  </si>
  <si>
    <t>2023年度</t>
    <rPh sb="4" eb="6">
      <t>ネンド</t>
    </rPh>
    <phoneticPr fontId="11"/>
  </si>
  <si>
    <t>2024年度</t>
    <rPh sb="4" eb="6">
      <t>ネンド</t>
    </rPh>
    <phoneticPr fontId="11"/>
  </si>
  <si>
    <t>2025年度</t>
    <rPh sb="4" eb="6">
      <t>ネンド</t>
    </rPh>
    <phoneticPr fontId="11"/>
  </si>
  <si>
    <r>
      <t>採用者数</t>
    </r>
    <r>
      <rPr>
        <vertAlign val="superscript"/>
        <sz val="11"/>
        <rFont val="ＭＳ Ｐゴシック"/>
        <family val="3"/>
        <charset val="128"/>
        <scheme val="major"/>
      </rPr>
      <t>※6</t>
    </r>
    <rPh sb="0" eb="3">
      <t>サイヨウシャ</t>
    </rPh>
    <rPh sb="3" eb="4">
      <t>スウ</t>
    </rPh>
    <phoneticPr fontId="11"/>
  </si>
  <si>
    <t>※6：丸紅単体。</t>
    <rPh sb="3" eb="5">
      <t>マルベニ</t>
    </rPh>
    <rPh sb="5" eb="7">
      <t>タンタイ</t>
    </rPh>
    <phoneticPr fontId="6"/>
  </si>
  <si>
    <r>
      <t>離職率、自己都合離職率</t>
    </r>
    <r>
      <rPr>
        <vertAlign val="superscript"/>
        <sz val="11"/>
        <rFont val="ＭＳ Ｐゴシック"/>
        <family val="3"/>
        <charset val="128"/>
        <scheme val="major"/>
      </rPr>
      <t>※6</t>
    </r>
    <rPh sb="0" eb="3">
      <t>リショクリツ</t>
    </rPh>
    <rPh sb="4" eb="11">
      <t>ジコツゴウリショクリツ</t>
    </rPh>
    <phoneticPr fontId="16"/>
  </si>
  <si>
    <t>※6：丸紅単体。</t>
    <phoneticPr fontId="11"/>
  </si>
  <si>
    <r>
      <t>年間平均総実労働時間</t>
    </r>
    <r>
      <rPr>
        <vertAlign val="superscript"/>
        <sz val="11"/>
        <rFont val="ＭＳ Ｐゴシック"/>
        <family val="3"/>
        <charset val="128"/>
        <scheme val="major"/>
      </rPr>
      <t xml:space="preserve">※6 </t>
    </r>
    <phoneticPr fontId="16"/>
  </si>
  <si>
    <r>
      <t>月間平均残業時間</t>
    </r>
    <r>
      <rPr>
        <vertAlign val="superscript"/>
        <sz val="11"/>
        <rFont val="ＭＳ Ｐゴシック"/>
        <family val="3"/>
        <charset val="128"/>
        <scheme val="major"/>
      </rPr>
      <t>※6</t>
    </r>
    <phoneticPr fontId="16"/>
  </si>
  <si>
    <r>
      <t>年次有給休暇取得率</t>
    </r>
    <r>
      <rPr>
        <vertAlign val="superscript"/>
        <sz val="11"/>
        <rFont val="ＭＳ Ｐゴシック"/>
        <family val="3"/>
        <charset val="128"/>
        <scheme val="major"/>
      </rPr>
      <t>※6</t>
    </r>
    <rPh sb="0" eb="2">
      <t>ネンジ</t>
    </rPh>
    <phoneticPr fontId="11"/>
  </si>
  <si>
    <t>※6：丸紅単体。</t>
    <phoneticPr fontId="11"/>
  </si>
  <si>
    <t>役員数（単体）</t>
    <rPh sb="0" eb="2">
      <t>ヤクイン</t>
    </rPh>
    <rPh sb="2" eb="3">
      <t>スウ</t>
    </rPh>
    <rPh sb="4" eb="6">
      <t>タンタイ</t>
    </rPh>
    <phoneticPr fontId="11"/>
  </si>
  <si>
    <r>
      <t>執行役員</t>
    </r>
    <r>
      <rPr>
        <vertAlign val="superscript"/>
        <sz val="11"/>
        <rFont val="ＭＳ Ｐゴシック"/>
        <family val="3"/>
        <charset val="128"/>
        <scheme val="major"/>
      </rPr>
      <t>※5</t>
    </r>
    <rPh sb="0" eb="4">
      <t>シッコウヤクイン</t>
    </rPh>
    <phoneticPr fontId="11"/>
  </si>
  <si>
    <r>
      <t>キャリア入社</t>
    </r>
    <r>
      <rPr>
        <vertAlign val="superscript"/>
        <sz val="11"/>
        <color theme="1"/>
        <rFont val="ＭＳ Ｐゴシック"/>
        <family val="3"/>
        <charset val="128"/>
        <scheme val="major"/>
      </rPr>
      <t>※7</t>
    </r>
    <rPh sb="4" eb="6">
      <t>ニュウシャ</t>
    </rPh>
    <phoneticPr fontId="14"/>
  </si>
  <si>
    <t>※8：丸紅および特例子会社の丸紅オフィスサポートの合算（3月1日時点）。</t>
    <phoneticPr fontId="11"/>
  </si>
  <si>
    <r>
      <t>障がい者雇用率</t>
    </r>
    <r>
      <rPr>
        <vertAlign val="superscript"/>
        <sz val="11"/>
        <rFont val="ＭＳ Ｐゴシック"/>
        <family val="3"/>
        <charset val="128"/>
        <scheme val="major"/>
      </rPr>
      <t>※8</t>
    </r>
    <phoneticPr fontId="11"/>
  </si>
  <si>
    <r>
      <t>育児休業取得者数</t>
    </r>
    <r>
      <rPr>
        <vertAlign val="superscript"/>
        <sz val="11"/>
        <color theme="1"/>
        <rFont val="ＭＳ Ｐゴシック"/>
        <family val="3"/>
        <charset val="128"/>
        <scheme val="major"/>
      </rPr>
      <t>※9</t>
    </r>
    <phoneticPr fontId="11"/>
  </si>
  <si>
    <r>
      <t>復職率（育休取得後）</t>
    </r>
    <r>
      <rPr>
        <vertAlign val="superscript"/>
        <sz val="11"/>
        <color theme="1"/>
        <rFont val="ＭＳ Ｐゴシック"/>
        <family val="3"/>
        <charset val="128"/>
        <scheme val="major"/>
      </rPr>
      <t>※10</t>
    </r>
    <rPh sb="0" eb="2">
      <t>フクショク</t>
    </rPh>
    <rPh sb="2" eb="3">
      <t>リツ</t>
    </rPh>
    <phoneticPr fontId="16"/>
  </si>
  <si>
    <r>
      <t>育児時間（時短）利用者数</t>
    </r>
    <r>
      <rPr>
        <vertAlign val="superscript"/>
        <sz val="11"/>
        <color theme="1"/>
        <rFont val="ＭＳ Ｐゴシック"/>
        <family val="3"/>
        <charset val="128"/>
        <scheme val="major"/>
      </rPr>
      <t>※11</t>
    </r>
    <rPh sb="0" eb="2">
      <t>イクジ</t>
    </rPh>
    <rPh sb="2" eb="4">
      <t>ジカン</t>
    </rPh>
    <rPh sb="5" eb="7">
      <t>ジタン</t>
    </rPh>
    <rPh sb="8" eb="10">
      <t>リヨウ</t>
    </rPh>
    <rPh sb="10" eb="11">
      <t>シャ</t>
    </rPh>
    <rPh sb="11" eb="12">
      <t>スウ</t>
    </rPh>
    <phoneticPr fontId="14"/>
  </si>
  <si>
    <r>
      <t>子の学校行事休暇取得者数</t>
    </r>
    <r>
      <rPr>
        <vertAlign val="superscript"/>
        <sz val="11"/>
        <color theme="1"/>
        <rFont val="ＭＳ Ｐゴシック"/>
        <family val="3"/>
        <charset val="128"/>
        <scheme val="major"/>
      </rPr>
      <t>※12</t>
    </r>
    <rPh sb="0" eb="1">
      <t>コ</t>
    </rPh>
    <rPh sb="2" eb="4">
      <t>ガッコウ</t>
    </rPh>
    <rPh sb="4" eb="6">
      <t>ギョウジ</t>
    </rPh>
    <rPh sb="6" eb="8">
      <t>キュウカ</t>
    </rPh>
    <rPh sb="8" eb="11">
      <t>シュトクシャ</t>
    </rPh>
    <rPh sb="11" eb="12">
      <t>スウ</t>
    </rPh>
    <phoneticPr fontId="14"/>
  </si>
  <si>
    <t>※9：丸紅単体。なお、当該年度内に休暇・休業取得を開始した人数でカウント。ただし、出産後８週間以内に取得した育児休業（「産後パパ育休」）とその後の育児休業の取得はそれぞれ1名とカウント。</t>
    <rPh sb="60" eb="62">
      <t>サンゴ</t>
    </rPh>
    <rPh sb="64" eb="66">
      <t>イクキュウ</t>
    </rPh>
    <phoneticPr fontId="6"/>
  </si>
  <si>
    <t>※10：丸紅単体。なお、当該年度内に育児休業期間を終了した者のうち復職した者の比率。</t>
    <phoneticPr fontId="6"/>
  </si>
  <si>
    <t>※11：丸紅単体。なお、当該年度内の制度利用者数でカウント。</t>
    <rPh sb="22" eb="23">
      <t>シャ</t>
    </rPh>
    <phoneticPr fontId="6"/>
  </si>
  <si>
    <t>※12：丸紅単体。なお、ファミリーサポート休暇取得者の内、学校行事を目的として取得した人数をカウント。</t>
    <rPh sb="4" eb="6">
      <t>マルベニ</t>
    </rPh>
    <rPh sb="6" eb="8">
      <t>タンタイ</t>
    </rPh>
    <rPh sb="21" eb="23">
      <t>キュウカ</t>
    </rPh>
    <rPh sb="23" eb="26">
      <t>シュトクシャ</t>
    </rPh>
    <rPh sb="27" eb="28">
      <t>ウチ</t>
    </rPh>
    <rPh sb="29" eb="31">
      <t>ガッコウ</t>
    </rPh>
    <rPh sb="31" eb="33">
      <t>ギョウジ</t>
    </rPh>
    <rPh sb="34" eb="36">
      <t>モクテキ</t>
    </rPh>
    <rPh sb="39" eb="41">
      <t>シュトク</t>
    </rPh>
    <rPh sb="43" eb="45">
      <t>ニンズウ</t>
    </rPh>
    <phoneticPr fontId="30"/>
  </si>
  <si>
    <t>※7：派遣社員からの切替による入社を含む。</t>
    <rPh sb="3" eb="5">
      <t>ハケン</t>
    </rPh>
    <rPh sb="5" eb="7">
      <t>シャイン</t>
    </rPh>
    <rPh sb="10" eb="12">
      <t>キリカエ</t>
    </rPh>
    <rPh sb="15" eb="17">
      <t>ニュウシャ</t>
    </rPh>
    <rPh sb="18" eb="19">
      <t>フク</t>
    </rPh>
    <phoneticPr fontId="6"/>
  </si>
  <si>
    <r>
      <t>介護休暇取得者数</t>
    </r>
    <r>
      <rPr>
        <vertAlign val="superscript"/>
        <sz val="11"/>
        <color theme="1"/>
        <rFont val="ＭＳ Ｐゴシック"/>
        <family val="3"/>
        <charset val="128"/>
        <scheme val="major"/>
      </rPr>
      <t>※13</t>
    </r>
    <phoneticPr fontId="11"/>
  </si>
  <si>
    <r>
      <t>介護時短利用者数</t>
    </r>
    <r>
      <rPr>
        <vertAlign val="superscript"/>
        <sz val="11"/>
        <color theme="1"/>
        <rFont val="ＭＳ Ｐゴシック"/>
        <family val="3"/>
        <charset val="128"/>
        <scheme val="major"/>
      </rPr>
      <t>※11</t>
    </r>
    <rPh sb="4" eb="8">
      <t>リヨウシャスウ</t>
    </rPh>
    <phoneticPr fontId="6"/>
  </si>
  <si>
    <r>
      <t>介護休業取得者数</t>
    </r>
    <r>
      <rPr>
        <vertAlign val="superscript"/>
        <sz val="11"/>
        <color theme="1"/>
        <rFont val="ＭＳ Ｐゴシック"/>
        <family val="3"/>
        <charset val="128"/>
        <scheme val="major"/>
      </rPr>
      <t>※13</t>
    </r>
    <phoneticPr fontId="11"/>
  </si>
  <si>
    <t>※13：丸紅単体。なお、当該年度内に休暇・休業取得を開始した人数でカウント。</t>
    <phoneticPr fontId="6"/>
  </si>
  <si>
    <r>
      <t>その他</t>
    </r>
    <r>
      <rPr>
        <vertAlign val="superscript"/>
        <sz val="11"/>
        <color theme="1"/>
        <rFont val="ＭＳ Ｐゴシック"/>
        <family val="3"/>
        <charset val="128"/>
        <scheme val="major"/>
      </rPr>
      <t>※11</t>
    </r>
    <rPh sb="2" eb="3">
      <t>タ</t>
    </rPh>
    <phoneticPr fontId="11"/>
  </si>
  <si>
    <r>
      <t>ファミサポリモートプログラム利用者数</t>
    </r>
    <r>
      <rPr>
        <vertAlign val="superscript"/>
        <sz val="11"/>
        <color theme="1"/>
        <rFont val="ＭＳ Ｐゴシック"/>
        <family val="3"/>
        <charset val="128"/>
        <scheme val="major"/>
      </rPr>
      <t>※14</t>
    </r>
    <rPh sb="14" eb="16">
      <t>リヨウ</t>
    </rPh>
    <rPh sb="16" eb="17">
      <t>シャ</t>
    </rPh>
    <rPh sb="17" eb="18">
      <t>スウ</t>
    </rPh>
    <phoneticPr fontId="11"/>
  </si>
  <si>
    <t>※14：2025年3月期より実施。</t>
    <rPh sb="8" eb="9">
      <t>ネン</t>
    </rPh>
    <rPh sb="10" eb="11">
      <t>ガツ</t>
    </rPh>
    <rPh sb="11" eb="12">
      <t>キ</t>
    </rPh>
    <rPh sb="14" eb="16">
      <t>ジッシ</t>
    </rPh>
    <phoneticPr fontId="6"/>
  </si>
  <si>
    <t>※15：人事部主催研修に加えて、CS部・営業本部主催研修および全社e-learning受講実績等も集計対象に追加。</t>
    <rPh sb="4" eb="7">
      <t>ジンジブ</t>
    </rPh>
    <rPh sb="7" eb="9">
      <t>シュサイ</t>
    </rPh>
    <rPh sb="9" eb="11">
      <t>ケンシュウ</t>
    </rPh>
    <rPh sb="12" eb="13">
      <t>クワ</t>
    </rPh>
    <phoneticPr fontId="11"/>
  </si>
  <si>
    <t>※16：2025年3月期の数値は、2025年6月末までに更新予定。</t>
    <rPh sb="8" eb="9">
      <t>ネン</t>
    </rPh>
    <rPh sb="10" eb="12">
      <t>ガツキ</t>
    </rPh>
    <rPh sb="13" eb="15">
      <t>スウチ</t>
    </rPh>
    <rPh sb="21" eb="22">
      <t>ネン</t>
    </rPh>
    <rPh sb="23" eb="24">
      <t>ガツ</t>
    </rPh>
    <rPh sb="24" eb="25">
      <t>マツ</t>
    </rPh>
    <rPh sb="28" eb="30">
      <t>コウシン</t>
    </rPh>
    <rPh sb="30" eb="32">
      <t>ヨテイ</t>
    </rPh>
    <phoneticPr fontId="11"/>
  </si>
  <si>
    <r>
      <t>外部オンライン学習プログラム</t>
    </r>
    <r>
      <rPr>
        <vertAlign val="superscript"/>
        <sz val="11"/>
        <color theme="1"/>
        <rFont val="ＭＳ Ｐゴシック"/>
        <family val="3"/>
        <charset val="128"/>
        <scheme val="major"/>
      </rPr>
      <t>※17</t>
    </r>
    <rPh sb="0" eb="2">
      <t>ガイブ</t>
    </rPh>
    <rPh sb="7" eb="9">
      <t>ガクシュウ</t>
    </rPh>
    <phoneticPr fontId="11"/>
  </si>
  <si>
    <t>※17：2025年3月期より、e-learningにて運用。人数は延べ受講者数。</t>
    <rPh sb="8" eb="9">
      <t>ネン</t>
    </rPh>
    <rPh sb="10" eb="11">
      <t>_x0000__x0008_</t>
    </rPh>
    <rPh sb="11" eb="12">
      <t>_x0001_</t>
    </rPh>
    <rPh sb="27" eb="29">
      <t>_x0002_
_x0001__x0004_</t>
    </rPh>
    <rPh sb="30" eb="32">
      <t>_x000B__x0001__x0005__x001B_</t>
    </rPh>
    <rPh sb="33" eb="34">
      <t>_x0002_</t>
    </rPh>
    <rPh sb="35" eb="38">
      <t xml:space="preserve">	_x001E__x0002__x000D_!_x0001_</t>
    </rPh>
    <rPh sb="38" eb="39">
      <t/>
    </rPh>
    <phoneticPr fontId="6"/>
  </si>
  <si>
    <r>
      <t>エグゼクティブコーチング</t>
    </r>
    <r>
      <rPr>
        <vertAlign val="superscript"/>
        <sz val="11"/>
        <color theme="1"/>
        <rFont val="ＭＳ Ｐゴシック"/>
        <family val="3"/>
        <charset val="128"/>
        <scheme val="major"/>
      </rPr>
      <t>※14</t>
    </r>
    <phoneticPr fontId="11"/>
  </si>
  <si>
    <r>
      <t>海外 HR マネジメント・コンプライアンス研修</t>
    </r>
    <r>
      <rPr>
        <vertAlign val="superscript"/>
        <sz val="11"/>
        <rFont val="ＭＳ Ｐゴシック"/>
        <family val="3"/>
        <charset val="128"/>
        <scheme val="major"/>
      </rPr>
      <t>※18</t>
    </r>
    <rPh sb="0" eb="2">
      <t>カイガイ</t>
    </rPh>
    <rPh sb="21" eb="23">
      <t>ケンシュウ</t>
    </rPh>
    <phoneticPr fontId="16"/>
  </si>
  <si>
    <t>※18：2025年3月期は延べ受講者数。</t>
    <phoneticPr fontId="11"/>
  </si>
  <si>
    <r>
      <t>オープンイノベーション</t>
    </r>
    <r>
      <rPr>
        <vertAlign val="superscript"/>
        <sz val="11"/>
        <color theme="1"/>
        <rFont val="ＭＳ Ｐゴシック"/>
        <family val="3"/>
        <charset val="128"/>
        <scheme val="major"/>
      </rPr>
      <t>※19</t>
    </r>
    <phoneticPr fontId="11"/>
  </si>
  <si>
    <r>
      <t>クロスバリューコイン付与件数</t>
    </r>
    <r>
      <rPr>
        <vertAlign val="superscript"/>
        <sz val="11"/>
        <color theme="1"/>
        <rFont val="ＭＳ Ｐゴシック"/>
        <family val="3"/>
        <charset val="128"/>
        <scheme val="major"/>
      </rPr>
      <t>※20</t>
    </r>
    <phoneticPr fontId="11"/>
  </si>
  <si>
    <r>
      <t>クロスバリューコイン付与コイン数</t>
    </r>
    <r>
      <rPr>
        <vertAlign val="superscript"/>
        <sz val="11"/>
        <color theme="1"/>
        <rFont val="ＭＳ Ｐゴシック"/>
        <family val="3"/>
        <charset val="128"/>
        <scheme val="major"/>
      </rPr>
      <t>※20</t>
    </r>
    <rPh sb="10" eb="12">
      <t>フヨ</t>
    </rPh>
    <rPh sb="15" eb="16">
      <t>スウ</t>
    </rPh>
    <phoneticPr fontId="11"/>
  </si>
  <si>
    <t>※19：各施策の詳細は人財マネジメントページを参照。</t>
    <rPh sb="4" eb="7">
      <t>カクシサク</t>
    </rPh>
    <rPh sb="8" eb="10">
      <t>ショウサイ</t>
    </rPh>
    <rPh sb="11" eb="13">
      <t>ジンザイ</t>
    </rPh>
    <rPh sb="23" eb="25">
      <t>サンショウ</t>
    </rPh>
    <phoneticPr fontId="11"/>
  </si>
  <si>
    <t>※20：2025年3月期の数値は、2025年9月頃更新予定。</t>
    <rPh sb="8" eb="9">
      <t>ネン</t>
    </rPh>
    <rPh sb="10" eb="12">
      <t>ガツキ</t>
    </rPh>
    <rPh sb="13" eb="15">
      <t>スウチ</t>
    </rPh>
    <rPh sb="21" eb="22">
      <t>ネン</t>
    </rPh>
    <rPh sb="23" eb="24">
      <t>ガツ</t>
    </rPh>
    <rPh sb="24" eb="25">
      <t>ゴロ</t>
    </rPh>
    <rPh sb="25" eb="27">
      <t>コウシン</t>
    </rPh>
    <rPh sb="27" eb="29">
      <t>ヨテイ</t>
    </rPh>
    <phoneticPr fontId="11"/>
  </si>
  <si>
    <r>
      <t>エンゲージメントサーベイスコア（偏差値）</t>
    </r>
    <r>
      <rPr>
        <vertAlign val="superscript"/>
        <sz val="11"/>
        <color theme="1"/>
        <rFont val="ＭＳ Ｐゴシック"/>
        <family val="3"/>
        <charset val="128"/>
        <scheme val="major"/>
      </rPr>
      <t>※21</t>
    </r>
    <rPh sb="16" eb="19">
      <t>ヘンサチ</t>
    </rPh>
    <phoneticPr fontId="11"/>
  </si>
  <si>
    <t>※21：組織状態を示すエンゲージメントスコア（偏差値）。偏差値50は（株）リンクアンドモチベーションの提供するサービスを利用する企業の平均。</t>
    <phoneticPr fontId="11"/>
  </si>
  <si>
    <r>
      <t>精密検査受診率</t>
    </r>
    <r>
      <rPr>
        <vertAlign val="superscript"/>
        <sz val="11"/>
        <color theme="1"/>
        <rFont val="ＭＳ Ｐゴシック"/>
        <family val="3"/>
        <charset val="128"/>
        <scheme val="major"/>
      </rPr>
      <t>※20</t>
    </r>
    <rPh sb="0" eb="7">
      <t>セイミツケンサジュシンリツ</t>
    </rPh>
    <phoneticPr fontId="11"/>
  </si>
  <si>
    <r>
      <t>適正体重維持者率</t>
    </r>
    <r>
      <rPr>
        <vertAlign val="superscript"/>
        <sz val="11"/>
        <color theme="1"/>
        <rFont val="ＭＳ Ｐゴシック"/>
        <family val="3"/>
        <charset val="128"/>
        <scheme val="major"/>
      </rPr>
      <t>※20,22</t>
    </r>
    <rPh sb="0" eb="2">
      <t>テキセイ</t>
    </rPh>
    <rPh sb="2" eb="4">
      <t>タイジュウ</t>
    </rPh>
    <rPh sb="4" eb="6">
      <t>イジ</t>
    </rPh>
    <rPh sb="6" eb="7">
      <t>シャ</t>
    </rPh>
    <rPh sb="7" eb="8">
      <t>リツ</t>
    </rPh>
    <phoneticPr fontId="11"/>
  </si>
  <si>
    <r>
      <t>運動習慣者比率</t>
    </r>
    <r>
      <rPr>
        <vertAlign val="superscript"/>
        <sz val="11"/>
        <color theme="1"/>
        <rFont val="ＭＳ Ｐゴシック"/>
        <family val="3"/>
        <charset val="128"/>
        <scheme val="major"/>
      </rPr>
      <t>※20,23</t>
    </r>
    <rPh sb="0" eb="7">
      <t>ウンドウシュウカンシャヒリツ</t>
    </rPh>
    <phoneticPr fontId="11"/>
  </si>
  <si>
    <r>
      <t>社員のパフォーマンス発揮度（プレゼンティーズム）</t>
    </r>
    <r>
      <rPr>
        <vertAlign val="superscript"/>
        <sz val="11"/>
        <color theme="1"/>
        <rFont val="ＭＳ Ｐゴシック"/>
        <family val="3"/>
        <charset val="128"/>
        <scheme val="major"/>
      </rPr>
      <t>※24</t>
    </r>
    <rPh sb="0" eb="2">
      <t>シャイン</t>
    </rPh>
    <rPh sb="10" eb="13">
      <t>ハッキド</t>
    </rPh>
    <phoneticPr fontId="11"/>
  </si>
  <si>
    <r>
      <t>健康問題による仕事の欠勤（病欠）状況（アブセンティーズム）</t>
    </r>
    <r>
      <rPr>
        <vertAlign val="superscript"/>
        <sz val="11"/>
        <color theme="1"/>
        <rFont val="ＭＳ Ｐゴシック"/>
        <family val="3"/>
        <charset val="128"/>
        <scheme val="major"/>
      </rPr>
      <t>※25</t>
    </r>
    <rPh sb="0" eb="4">
      <t>ケンコウモンダイ</t>
    </rPh>
    <rPh sb="7" eb="9">
      <t>シゴト</t>
    </rPh>
    <rPh sb="10" eb="12">
      <t>ケッキン</t>
    </rPh>
    <rPh sb="13" eb="15">
      <t>ビョウケツ</t>
    </rPh>
    <rPh sb="16" eb="18">
      <t>ジョウキョウ</t>
    </rPh>
    <phoneticPr fontId="11"/>
  </si>
  <si>
    <r>
      <t>ワーク・エンゲイジメント</t>
    </r>
    <r>
      <rPr>
        <vertAlign val="superscript"/>
        <sz val="11"/>
        <color theme="1"/>
        <rFont val="ＭＳ Ｐゴシック"/>
        <family val="3"/>
        <charset val="128"/>
        <scheme val="major"/>
      </rPr>
      <t>※26</t>
    </r>
    <phoneticPr fontId="11"/>
  </si>
  <si>
    <t>※22：BMIが18.5～25未満の者。</t>
    <phoneticPr fontId="6"/>
  </si>
  <si>
    <t>※23：健康診断の問診票で「1回30分以上の軽く汗をかく運動を週2日以上、1年以上実施していますか」に「はい」と回答した者の割合。</t>
    <phoneticPr fontId="6"/>
  </si>
  <si>
    <t>※24：ストレスチェックの東大1項目版「病気や怪我がない時に発揮できる仕事の出来を100%として過去4週間の自身の仕事を評価してください」への回答結果の平均値。測定人数約4,000名（回答率96.5%）、2023年3月期よりプレゼンティーズム把握のため測定開始。</t>
    <phoneticPr fontId="6"/>
  </si>
  <si>
    <t>※25：傷病による休暇取得日数（休職・欠勤含む）の国内勤務者平均。</t>
    <phoneticPr fontId="6"/>
  </si>
  <si>
    <t>※26：2024年3月期までは、ストレスチェックのワーク・エンゲイジメントに関する設問「働きがいのある仕事だ」に対する肯定回答率。このほか働く環境への満足度等を測るエンゲージメントサーベイも定期的に実施し、エンゲージメントスコアを測定。2025年3月期は、自社で独自に実施したアンケート内の「仕事をしていると、活力がみなぎるように感じますか」「自分の仕事に誇りを感じますか」の2設問に対する肯定回答率。2025年3月期実績74%。測定人数約4,000名（回答率97.7%）。</t>
    <phoneticPr fontId="6"/>
  </si>
  <si>
    <r>
      <t>労働安全衛生についてのパフォーマンス管理</t>
    </r>
    <r>
      <rPr>
        <vertAlign val="superscript"/>
        <sz val="11"/>
        <rFont val="ＭＳ Ｐゴシック"/>
        <family val="3"/>
        <charset val="128"/>
        <scheme val="major"/>
      </rPr>
      <t>※27</t>
    </r>
    <rPh sb="0" eb="2">
      <t>ロウドウ</t>
    </rPh>
    <rPh sb="2" eb="4">
      <t>アンゼン</t>
    </rPh>
    <rPh sb="4" eb="6">
      <t>エイセイ</t>
    </rPh>
    <rPh sb="18" eb="20">
      <t>カンリ</t>
    </rPh>
    <phoneticPr fontId="11"/>
  </si>
  <si>
    <r>
      <t>休業災害度数率</t>
    </r>
    <r>
      <rPr>
        <vertAlign val="superscript"/>
        <sz val="11"/>
        <rFont val="ＭＳ Ｐゴシック"/>
        <family val="3"/>
        <charset val="128"/>
        <scheme val="major"/>
      </rPr>
      <t>※28</t>
    </r>
    <rPh sb="0" eb="2">
      <t>キュウギョウ</t>
    </rPh>
    <rPh sb="2" eb="4">
      <t>サイガイ</t>
    </rPh>
    <phoneticPr fontId="11"/>
  </si>
  <si>
    <r>
      <t>強度率</t>
    </r>
    <r>
      <rPr>
        <vertAlign val="superscript"/>
        <sz val="11"/>
        <rFont val="ＭＳ Ｐゴシック"/>
        <family val="3"/>
        <charset val="128"/>
        <scheme val="major"/>
      </rPr>
      <t>※29</t>
    </r>
    <phoneticPr fontId="11"/>
  </si>
  <si>
    <r>
      <t>死傷者一人平均労働損失日数</t>
    </r>
    <r>
      <rPr>
        <vertAlign val="superscript"/>
        <sz val="11"/>
        <rFont val="ＭＳ Ｐゴシック"/>
        <family val="3"/>
        <charset val="128"/>
        <scheme val="major"/>
      </rPr>
      <t>※30</t>
    </r>
    <phoneticPr fontId="11"/>
  </si>
  <si>
    <r>
      <t>業務上の疾病発生率</t>
    </r>
    <r>
      <rPr>
        <vertAlign val="superscript"/>
        <sz val="11"/>
        <rFont val="ＭＳ Ｐゴシック"/>
        <family val="3"/>
        <charset val="128"/>
        <scheme val="major"/>
      </rPr>
      <t>※31</t>
    </r>
    <phoneticPr fontId="11"/>
  </si>
  <si>
    <r>
      <t>怪我や死亡に至る業務上の事故・事件数</t>
    </r>
    <r>
      <rPr>
        <vertAlign val="superscript"/>
        <sz val="11"/>
        <rFont val="ＭＳ Ｐゴシック"/>
        <family val="3"/>
        <charset val="128"/>
        <scheme val="major"/>
      </rPr>
      <t>※32</t>
    </r>
    <phoneticPr fontId="11"/>
  </si>
  <si>
    <t>※27：丸紅単体。厚生労働省が実施している「労働災害動向調査（令和6年）」の結果をベンチマークとしている。</t>
    <phoneticPr fontId="11"/>
  </si>
  <si>
    <t>※28：丸紅単体。100万延べ実労働時間あたりの労働災害による死傷者数。災害発生の頻度を表します（度数率＝休業災害件数／延べ実労働時間×100万）。休業災害件数は、休業１日以上及び身体の一部又は機能を失う労働災害による死傷者数に限定して算出。</t>
    <rPh sb="4" eb="6">
      <t>マルベニ</t>
    </rPh>
    <rPh sb="6" eb="8">
      <t>タンタイ</t>
    </rPh>
    <phoneticPr fontId="11"/>
  </si>
  <si>
    <t>※29：1,000延べ実労働時間当たりの延べ労働損失日数。災害の重さの程度を表します（強度率＝延べ労働損失日数／延べ実労働時間×1000）。</t>
    <phoneticPr fontId="11"/>
  </si>
  <si>
    <t>※30：労働災害による死傷者の延べ労働損失日数を死傷者数で除したもの。</t>
    <phoneticPr fontId="11"/>
  </si>
  <si>
    <t>※31：100万延べ実労働時間あたりの労働災害による疾病発生の頻度。業務上の疾病発生率＝業務上疾病件数／延べ実労働時間×100万。</t>
    <phoneticPr fontId="11"/>
  </si>
  <si>
    <t>※32：休業していない労働災害者も人数に含む。</t>
    <phoneticPr fontId="6"/>
  </si>
  <si>
    <t>※5：丸紅単体。2025年度の数値は、2025年6月の第101回定時株主総会及び取締役会終了後の体制。</t>
    <rPh sb="12" eb="14">
      <t>ネンド</t>
    </rPh>
    <rPh sb="15" eb="17">
      <t>スウチ</t>
    </rPh>
    <rPh sb="23" eb="24">
      <t>ネン</t>
    </rPh>
    <rPh sb="25" eb="26">
      <t>ガツ</t>
    </rPh>
    <rPh sb="27" eb="28">
      <t>ダイ</t>
    </rPh>
    <rPh sb="31" eb="32">
      <t>カイ</t>
    </rPh>
    <rPh sb="32" eb="34">
      <t>テイジ</t>
    </rPh>
    <rPh sb="34" eb="36">
      <t>カブヌシ</t>
    </rPh>
    <rPh sb="48" eb="50">
      <t>タイセイ</t>
    </rPh>
    <phoneticPr fontId="11"/>
  </si>
  <si>
    <t>延べ年間研修・教育受講者数</t>
    <rPh sb="7" eb="9">
      <t>キョウイク</t>
    </rPh>
    <phoneticPr fontId="11"/>
  </si>
  <si>
    <r>
      <t>人財開発時間・費用</t>
    </r>
    <r>
      <rPr>
        <vertAlign val="superscript"/>
        <sz val="11"/>
        <rFont val="ＭＳ Ｐゴシック"/>
        <family val="3"/>
        <charset val="128"/>
        <scheme val="major"/>
      </rPr>
      <t>※15,16</t>
    </r>
    <rPh sb="0" eb="4">
      <t>ジンザイカイハツ</t>
    </rPh>
    <rPh sb="4" eb="6">
      <t>ジカン</t>
    </rPh>
    <rPh sb="7" eb="9">
      <t>ヒヨウ</t>
    </rPh>
    <phoneticPr fontId="11"/>
  </si>
  <si>
    <t>-</t>
    <phoneticPr fontId="11"/>
  </si>
  <si>
    <r>
      <t>管理職昇格時研修</t>
    </r>
    <r>
      <rPr>
        <vertAlign val="superscript"/>
        <sz val="11"/>
        <color theme="1"/>
        <rFont val="ＭＳ Ｐゴシック"/>
        <family val="3"/>
        <charset val="128"/>
        <scheme val="major"/>
      </rPr>
      <t>※14</t>
    </r>
    <rPh sb="0" eb="3">
      <t>カンリショク</t>
    </rPh>
    <rPh sb="3" eb="6">
      <t>ショウカクジ</t>
    </rPh>
    <rPh sb="6" eb="8">
      <t>ケンシュウ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</si>
</sst>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0.0%"/>
    <numFmt numFmtId="177" formatCode="#,##0_ ;[Red]\-#,##0\ "/>
    <numFmt numFmtId="178" formatCode="0_ "/>
    <numFmt numFmtId="179" formatCode="#,##0&quot;名&quot;"/>
    <numFmt numFmtId="180" formatCode="#,##0.0&quot;歳&quot;"/>
    <numFmt numFmtId="181" formatCode="#,##0.0&quot;年&quot;"/>
    <numFmt numFmtId="182" formatCode="#,##0.0&quot;時間／年&quot;"/>
    <numFmt numFmtId="183" formatCode="#,##0.0&quot;時間／月&quot;"/>
    <numFmt numFmtId="184" formatCode="#,##0&quot;件&quot;"/>
    <numFmt numFmtId="185" formatCode="&quot;名&quot;"/>
    <numFmt numFmtId="186" formatCode="#,###&quot;円&quot;"/>
    <numFmt numFmtId="187" formatCode="#,##0&quot;日&quot;"/>
    <numFmt numFmtId="188" formatCode="#,##0.0&quot;日&quot;"/>
    <numFmt numFmtId="189" formatCode="#,##0&quot;時間&quot;"/>
    <numFmt numFmtId="190" formatCode="0.0_ "/>
    <numFmt numFmtId="191" formatCode="#,##0&quot;円&quot;"/>
  </numFmts>
  <fonts count="41">
    <font>
      <sz val="10"/>
      <color rgb="FF000000"/>
      <name val="Times New Roman"/>
      <charset val="204"/>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rgb="FF000000"/>
      <name val="Times New Roman"/>
      <family val="1"/>
    </font>
    <font>
      <sz val="6"/>
      <name val="ＭＳ Ｐゴシック"/>
      <family val="3"/>
      <charset val="128"/>
    </font>
    <font>
      <sz val="11"/>
      <name val="Arial"/>
      <family val="2"/>
    </font>
    <font>
      <sz val="10"/>
      <color rgb="FF000000"/>
      <name val="Times New Roman"/>
      <family val="1"/>
    </font>
    <font>
      <sz val="6"/>
      <name val="Arial Unicode MS"/>
      <family val="2"/>
      <charset val="128"/>
    </font>
    <font>
      <sz val="11"/>
      <color theme="1"/>
      <name val="Arial Unicode MS"/>
      <family val="2"/>
      <charset val="128"/>
    </font>
    <font>
      <sz val="6"/>
      <name val="ＭＳ Ｐゴシック"/>
      <family val="2"/>
      <charset val="128"/>
      <scheme val="minor"/>
    </font>
    <font>
      <sz val="11"/>
      <name val="ＭＳ Ｐゴシック"/>
      <family val="3"/>
      <charset val="128"/>
    </font>
    <font>
      <sz val="10"/>
      <color rgb="FF000000"/>
      <name val="Times New Roman"/>
      <family val="1"/>
    </font>
    <font>
      <sz val="9"/>
      <name val="ＭＳ Ｐゴシック"/>
      <family val="3"/>
      <charset val="128"/>
    </font>
    <font>
      <sz val="11"/>
      <color theme="0"/>
      <name val="Arial"/>
      <family val="2"/>
    </font>
    <font>
      <sz val="11"/>
      <color theme="0"/>
      <name val="ＭＳ Ｐゴシック"/>
      <family val="3"/>
      <charset val="128"/>
    </font>
    <font>
      <u/>
      <sz val="10"/>
      <color theme="10"/>
      <name val="Times New Roman"/>
      <family val="1"/>
    </font>
    <font>
      <sz val="11"/>
      <color rgb="FF000000"/>
      <name val="ＭＳ Ｐゴシック"/>
      <family val="3"/>
      <charset val="128"/>
    </font>
    <font>
      <sz val="11"/>
      <color rgb="FF000000"/>
      <name val="Arial"/>
      <family val="2"/>
    </font>
    <font>
      <u/>
      <sz val="11"/>
      <color theme="10"/>
      <name val="Arial Unicode MS"/>
      <family val="2"/>
      <charset val="128"/>
    </font>
    <font>
      <u/>
      <sz val="10"/>
      <color theme="10"/>
      <name val="Times New Roman"/>
      <family val="1"/>
    </font>
    <font>
      <sz val="9"/>
      <name val="Arial"/>
      <family val="2"/>
    </font>
    <font>
      <sz val="10"/>
      <color rgb="FF000000"/>
      <name val="Arial"/>
      <family val="2"/>
    </font>
    <font>
      <sz val="10"/>
      <color rgb="FF000000"/>
      <name val="ＭＳ Ｐゴシック"/>
      <family val="3"/>
      <charset val="128"/>
    </font>
    <font>
      <sz val="11"/>
      <name val="Arial"/>
      <family val="2"/>
      <charset val="1"/>
    </font>
    <font>
      <sz val="11"/>
      <name val="ＭＳ Ｐゴシック"/>
      <family val="3"/>
      <charset val="128"/>
      <scheme val="major"/>
    </font>
    <font>
      <sz val="11"/>
      <color theme="0"/>
      <name val="ＭＳ Ｐゴシック"/>
      <family val="3"/>
      <charset val="128"/>
      <scheme val="major"/>
    </font>
    <font>
      <vertAlign val="superscript"/>
      <sz val="11"/>
      <name val="ＭＳ Ｐゴシック"/>
      <family val="3"/>
      <charset val="128"/>
      <scheme val="major"/>
    </font>
    <font>
      <sz val="11"/>
      <color theme="1"/>
      <name val="ＭＳ Ｐゴシック"/>
      <family val="3"/>
      <charset val="128"/>
      <scheme val="major"/>
    </font>
    <font>
      <vertAlign val="superscript"/>
      <sz val="11"/>
      <color theme="1"/>
      <name val="ＭＳ Ｐゴシック"/>
      <family val="3"/>
      <charset val="128"/>
      <scheme val="major"/>
    </font>
    <font>
      <sz val="11"/>
      <color rgb="FFFF0000"/>
      <name val="ＭＳ Ｐゴシック"/>
      <family val="3"/>
      <charset val="128"/>
      <scheme val="major"/>
    </font>
    <font>
      <sz val="11"/>
      <color rgb="FF000000"/>
      <name val="ＭＳ Ｐゴシック"/>
      <family val="3"/>
      <charset val="128"/>
      <scheme val="major"/>
    </font>
    <font>
      <sz val="11"/>
      <color rgb="FF333333"/>
      <name val="ＭＳ Ｐゴシック"/>
      <family val="3"/>
      <charset val="128"/>
      <scheme val="major"/>
    </font>
    <font>
      <sz val="11"/>
      <color theme="4"/>
      <name val="ＭＳ Ｐゴシック"/>
      <family val="3"/>
      <charset val="128"/>
      <scheme val="major"/>
    </font>
    <font>
      <u/>
      <sz val="11"/>
      <color theme="10"/>
      <name val="ＭＳ Ｐゴシック"/>
      <family val="3"/>
      <charset val="128"/>
      <scheme val="major"/>
    </font>
  </fonts>
  <fills count="8">
    <fill>
      <patternFill patternType="none"/>
    </fill>
    <fill>
      <patternFill patternType="gray125"/>
    </fill>
    <fill>
      <patternFill patternType="solid">
        <fgColor rgb="FFFF00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AFAFA"/>
        <bgColor indexed="64"/>
      </patternFill>
    </fill>
    <fill>
      <patternFill patternType="solid">
        <fgColor theme="0" tint="-0.249977111117893"/>
        <bgColor indexed="64"/>
      </patternFill>
    </fill>
  </fills>
  <borders count="30">
    <border>
      <left/>
      <right/>
      <top/>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style="hair">
        <color auto="1"/>
      </top>
      <bottom style="thin">
        <color indexed="64"/>
      </bottom>
      <diagonal/>
    </border>
    <border>
      <left style="thin">
        <color auto="1"/>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bottom style="thin">
        <color indexed="64"/>
      </bottom>
      <diagonal/>
    </border>
    <border>
      <left style="thin">
        <color auto="1"/>
      </left>
      <right style="thin">
        <color auto="1"/>
      </right>
      <top/>
      <bottom/>
      <diagonal/>
    </border>
    <border>
      <left/>
      <right/>
      <top style="thin">
        <color indexed="64"/>
      </top>
      <bottom/>
      <diagonal/>
    </border>
    <border>
      <left style="thin">
        <color auto="1"/>
      </left>
      <right/>
      <top style="hair">
        <color auto="1"/>
      </top>
      <bottom style="thin">
        <color indexed="64"/>
      </bottom>
      <diagonal/>
    </border>
    <border>
      <left/>
      <right style="thin">
        <color auto="1"/>
      </right>
      <top style="hair">
        <color auto="1"/>
      </top>
      <bottom style="thin">
        <color indexed="64"/>
      </bottom>
      <diagonal/>
    </border>
    <border>
      <left/>
      <right style="thin">
        <color auto="1"/>
      </right>
      <top style="hair">
        <color auto="1"/>
      </top>
      <bottom/>
      <diagonal/>
    </border>
    <border>
      <left/>
      <right style="thin">
        <color indexed="64"/>
      </right>
      <top/>
      <bottom/>
      <diagonal/>
    </border>
    <border>
      <left/>
      <right style="thin">
        <color indexed="64"/>
      </right>
      <top/>
      <bottom style="thin">
        <color indexed="64"/>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auto="1"/>
      </left>
      <right/>
      <top style="thin">
        <color auto="1"/>
      </top>
      <bottom/>
      <diagonal/>
    </border>
    <border>
      <left/>
      <right style="thin">
        <color auto="1"/>
      </right>
      <top style="thin">
        <color indexed="64"/>
      </top>
      <bottom style="thin">
        <color auto="1"/>
      </bottom>
      <diagonal/>
    </border>
    <border>
      <left style="thin">
        <color indexed="64"/>
      </left>
      <right/>
      <top style="thin">
        <color indexed="64"/>
      </top>
      <bottom style="thin">
        <color indexed="64"/>
      </bottom>
      <diagonal/>
    </border>
    <border>
      <left/>
      <right/>
      <top style="thin">
        <color auto="1"/>
      </top>
      <bottom style="thin">
        <color indexed="64"/>
      </bottom>
      <diagonal/>
    </border>
  </borders>
  <cellStyleXfs count="24">
    <xf numFmtId="0" fontId="0" fillId="0" borderId="0"/>
    <xf numFmtId="9" fontId="10" fillId="0" borderId="0" applyFont="0" applyFill="0" applyBorder="0" applyAlignment="0" applyProtection="0">
      <alignment vertical="center"/>
    </xf>
    <xf numFmtId="6" fontId="13" fillId="0" borderId="0" applyFont="0" applyFill="0" applyBorder="0" applyAlignment="0" applyProtection="0">
      <alignment vertical="center"/>
    </xf>
    <xf numFmtId="0" fontId="9" fillId="0" borderId="0">
      <alignment vertical="center"/>
    </xf>
    <xf numFmtId="38" fontId="15" fillId="0" borderId="0" applyFont="0" applyFill="0" applyBorder="0" applyAlignment="0" applyProtection="0">
      <alignment vertical="center"/>
    </xf>
    <xf numFmtId="0" fontId="15" fillId="0" borderId="0">
      <alignment vertical="center"/>
    </xf>
    <xf numFmtId="0" fontId="9" fillId="0" borderId="0">
      <alignment vertical="center"/>
    </xf>
    <xf numFmtId="0" fontId="8" fillId="0" borderId="0">
      <alignment vertical="center"/>
    </xf>
    <xf numFmtId="0" fontId="10" fillId="0" borderId="0"/>
    <xf numFmtId="0" fontId="7" fillId="0" borderId="0">
      <alignment vertical="center"/>
    </xf>
    <xf numFmtId="6" fontId="10" fillId="0" borderId="0" applyFont="0" applyFill="0" applyBorder="0" applyAlignment="0" applyProtection="0">
      <alignment vertical="center"/>
    </xf>
    <xf numFmtId="38" fontId="18" fillId="0" borderId="0" applyFont="0" applyFill="0" applyBorder="0" applyAlignment="0" applyProtection="0">
      <alignment vertical="center"/>
    </xf>
    <xf numFmtId="0" fontId="22" fillId="0" borderId="0" applyNumberFormat="0" applyFill="0" applyBorder="0" applyAlignment="0" applyProtection="0"/>
    <xf numFmtId="0" fontId="25" fillId="0" borderId="0" applyNumberFormat="0" applyFill="0" applyBorder="0" applyAlignment="0" applyProtection="0">
      <alignment vertical="center"/>
    </xf>
    <xf numFmtId="0" fontId="15" fillId="0" borderId="0">
      <alignment vertical="center"/>
    </xf>
    <xf numFmtId="9" fontId="10" fillId="0" borderId="0" applyFont="0" applyFill="0" applyBorder="0" applyAlignment="0" applyProtection="0">
      <alignment vertical="center"/>
    </xf>
    <xf numFmtId="0" fontId="6" fillId="0" borderId="0">
      <alignment vertical="center"/>
    </xf>
    <xf numFmtId="0" fontId="26" fillId="0" borderId="0" applyNumberFormat="0" applyFill="0" applyBorder="0" applyAlignment="0" applyProtection="0"/>
    <xf numFmtId="0" fontId="4" fillId="0" borderId="0">
      <alignment vertical="center"/>
    </xf>
    <xf numFmtId="0" fontId="3" fillId="0" borderId="0">
      <alignment vertical="center"/>
    </xf>
    <xf numFmtId="38" fontId="10"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cellStyleXfs>
  <cellXfs count="294">
    <xf numFmtId="0" fontId="0" fillId="0" borderId="0" xfId="0" applyAlignment="1">
      <alignment horizontal="left" vertical="top"/>
    </xf>
    <xf numFmtId="0" fontId="12" fillId="0" borderId="2" xfId="0" applyFont="1" applyBorder="1" applyAlignment="1">
      <alignment horizontal="center" vertical="center" wrapText="1"/>
    </xf>
    <xf numFmtId="179" fontId="12" fillId="0" borderId="2" xfId="0" applyNumberFormat="1" applyFont="1" applyBorder="1" applyAlignment="1">
      <alignment horizontal="center" vertical="center"/>
    </xf>
    <xf numFmtId="179" fontId="12" fillId="0" borderId="4" xfId="0" applyNumberFormat="1" applyFont="1" applyBorder="1" applyAlignment="1">
      <alignment horizontal="center" vertical="center"/>
    </xf>
    <xf numFmtId="0" fontId="12" fillId="0" borderId="2" xfId="0" applyFont="1" applyBorder="1" applyAlignment="1">
      <alignment horizontal="left" vertical="center"/>
    </xf>
    <xf numFmtId="0" fontId="12" fillId="0" borderId="4" xfId="0" applyFont="1" applyBorder="1" applyAlignment="1">
      <alignment horizontal="justify" vertical="center" wrapText="1"/>
    </xf>
    <xf numFmtId="0" fontId="20" fillId="3" borderId="5" xfId="0" applyFont="1" applyFill="1" applyBorder="1" applyAlignment="1">
      <alignment horizontal="left" vertical="center"/>
    </xf>
    <xf numFmtId="176" fontId="20" fillId="3" borderId="5" xfId="0" applyNumberFormat="1" applyFont="1" applyFill="1" applyBorder="1" applyAlignment="1">
      <alignment horizontal="center" vertical="center" wrapText="1"/>
    </xf>
    <xf numFmtId="0" fontId="12" fillId="0" borderId="2" xfId="0" applyFont="1" applyBorder="1" applyAlignment="1">
      <alignment horizontal="justify" vertical="center" wrapText="1"/>
    </xf>
    <xf numFmtId="0" fontId="12" fillId="4" borderId="2" xfId="0" applyFont="1" applyFill="1" applyBorder="1" applyAlignment="1">
      <alignment horizontal="center" vertical="center" wrapText="1"/>
    </xf>
    <xf numFmtId="176" fontId="12" fillId="4" borderId="2" xfId="0" applyNumberFormat="1" applyFont="1" applyFill="1" applyBorder="1" applyAlignment="1">
      <alignment horizontal="center" vertical="center" wrapText="1"/>
    </xf>
    <xf numFmtId="0" fontId="12" fillId="4" borderId="4" xfId="0" applyFont="1" applyFill="1" applyBorder="1" applyAlignment="1">
      <alignment horizontal="center" vertical="center" wrapText="1"/>
    </xf>
    <xf numFmtId="9" fontId="12" fillId="4" borderId="2" xfId="0" applyNumberFormat="1" applyFont="1" applyFill="1" applyBorder="1" applyAlignment="1">
      <alignment horizontal="center" vertical="center" wrapText="1"/>
    </xf>
    <xf numFmtId="0" fontId="24" fillId="4" borderId="2" xfId="0" applyFont="1" applyFill="1" applyBorder="1" applyAlignment="1">
      <alignment horizontal="center" vertical="center"/>
    </xf>
    <xf numFmtId="0" fontId="28" fillId="0" borderId="0" xfId="0" applyFont="1" applyAlignment="1">
      <alignment horizontal="left" vertical="top"/>
    </xf>
    <xf numFmtId="0" fontId="20" fillId="2" borderId="5" xfId="0" applyFont="1" applyFill="1" applyBorder="1" applyAlignment="1">
      <alignment horizontal="center" vertical="center" wrapText="1"/>
    </xf>
    <xf numFmtId="0" fontId="28" fillId="0" borderId="0" xfId="0" applyFont="1" applyAlignment="1">
      <alignment horizontal="left" vertical="center"/>
    </xf>
    <xf numFmtId="0" fontId="24" fillId="0" borderId="0" xfId="0" applyFont="1" applyAlignment="1">
      <alignment horizontal="center" vertical="center"/>
    </xf>
    <xf numFmtId="0" fontId="12" fillId="0" borderId="4" xfId="0" applyFont="1" applyBorder="1" applyAlignment="1">
      <alignment horizontal="center" vertical="center" wrapText="1"/>
    </xf>
    <xf numFmtId="185" fontId="12" fillId="0" borderId="4" xfId="0" applyNumberFormat="1" applyFont="1" applyBorder="1" applyAlignment="1">
      <alignment horizontal="center" vertical="center" wrapText="1"/>
    </xf>
    <xf numFmtId="0" fontId="31" fillId="0" borderId="0" xfId="0" applyFont="1" applyAlignment="1">
      <alignment horizontal="left" vertical="center"/>
    </xf>
    <xf numFmtId="0" fontId="31" fillId="0" borderId="0" xfId="0" applyFont="1" applyAlignment="1">
      <alignment vertical="center"/>
    </xf>
    <xf numFmtId="0" fontId="31" fillId="0" borderId="0" xfId="0" applyFont="1" applyAlignment="1">
      <alignment vertical="center" wrapText="1"/>
    </xf>
    <xf numFmtId="0" fontId="31" fillId="3" borderId="0" xfId="12" applyFont="1" applyFill="1" applyBorder="1" applyAlignment="1">
      <alignment horizontal="left" vertical="center"/>
    </xf>
    <xf numFmtId="0" fontId="32" fillId="3" borderId="0" xfId="0" applyFont="1" applyFill="1" applyAlignment="1">
      <alignment horizontal="left" vertical="center"/>
    </xf>
    <xf numFmtId="1" fontId="32" fillId="3" borderId="10" xfId="0" applyNumberFormat="1" applyFont="1" applyFill="1" applyBorder="1" applyAlignment="1">
      <alignment vertical="center" wrapText="1"/>
    </xf>
    <xf numFmtId="1" fontId="32" fillId="3" borderId="25" xfId="0" applyNumberFormat="1" applyFont="1" applyFill="1" applyBorder="1" applyAlignment="1">
      <alignment vertical="center" wrapText="1"/>
    </xf>
    <xf numFmtId="1" fontId="32" fillId="3" borderId="20" xfId="0" applyNumberFormat="1" applyFont="1" applyFill="1" applyBorder="1" applyAlignment="1">
      <alignment horizontal="center" vertical="center" wrapText="1"/>
    </xf>
    <xf numFmtId="0" fontId="31" fillId="0" borderId="28" xfId="0" applyFont="1" applyBorder="1" applyAlignment="1">
      <alignment vertical="top" wrapText="1"/>
    </xf>
    <xf numFmtId="0" fontId="31" fillId="0" borderId="27" xfId="0" applyFont="1" applyBorder="1" applyAlignment="1">
      <alignment vertical="center" wrapText="1"/>
    </xf>
    <xf numFmtId="179" fontId="31" fillId="0" borderId="24" xfId="0" applyNumberFormat="1" applyFont="1" applyBorder="1" applyAlignment="1">
      <alignment horizontal="center" vertical="center" wrapText="1"/>
    </xf>
    <xf numFmtId="0" fontId="31" fillId="0" borderId="15" xfId="0" applyFont="1" applyBorder="1" applyAlignment="1">
      <alignment vertical="center" wrapText="1"/>
    </xf>
    <xf numFmtId="179" fontId="31" fillId="0" borderId="5" xfId="0" applyNumberFormat="1" applyFont="1" applyBorder="1" applyAlignment="1">
      <alignment horizontal="center" vertical="center"/>
    </xf>
    <xf numFmtId="179" fontId="31" fillId="0" borderId="2" xfId="0" applyNumberFormat="1" applyFont="1" applyBorder="1" applyAlignment="1">
      <alignment horizontal="center" vertical="center"/>
    </xf>
    <xf numFmtId="0" fontId="31" fillId="0" borderId="5" xfId="0" applyFont="1" applyBorder="1" applyAlignment="1">
      <alignment vertical="center" wrapText="1"/>
    </xf>
    <xf numFmtId="0" fontId="31" fillId="0" borderId="4" xfId="0" applyFont="1" applyBorder="1" applyAlignment="1">
      <alignment vertical="center" wrapText="1"/>
    </xf>
    <xf numFmtId="179" fontId="31" fillId="0" borderId="4" xfId="0" applyNumberFormat="1" applyFont="1" applyBorder="1" applyAlignment="1">
      <alignment horizontal="center" vertical="center"/>
    </xf>
    <xf numFmtId="180" fontId="31" fillId="0" borderId="9" xfId="0" applyNumberFormat="1" applyFont="1" applyBorder="1" applyAlignment="1">
      <alignment horizontal="center" vertical="center" wrapText="1"/>
    </xf>
    <xf numFmtId="0" fontId="31" fillId="0" borderId="0" xfId="3" applyFont="1">
      <alignment vertical="center"/>
    </xf>
    <xf numFmtId="0" fontId="31" fillId="0" borderId="5" xfId="3" applyFont="1" applyBorder="1" applyAlignment="1">
      <alignment horizontal="left" vertical="center"/>
    </xf>
    <xf numFmtId="180" fontId="31" fillId="0" borderId="5" xfId="0" applyNumberFormat="1" applyFont="1" applyBorder="1" applyAlignment="1">
      <alignment horizontal="center" vertical="center"/>
    </xf>
    <xf numFmtId="0" fontId="31" fillId="0" borderId="4" xfId="3" applyFont="1" applyBorder="1" applyAlignment="1">
      <alignment horizontal="left" vertical="center"/>
    </xf>
    <xf numFmtId="180" fontId="31" fillId="0" borderId="4" xfId="0" applyNumberFormat="1" applyFont="1" applyBorder="1" applyAlignment="1">
      <alignment horizontal="center" vertical="center"/>
    </xf>
    <xf numFmtId="181" fontId="31" fillId="0" borderId="9" xfId="0" applyNumberFormat="1" applyFont="1" applyBorder="1" applyAlignment="1">
      <alignment horizontal="center" vertical="center" wrapText="1"/>
    </xf>
    <xf numFmtId="181" fontId="31" fillId="0" borderId="5" xfId="0" applyNumberFormat="1" applyFont="1" applyBorder="1" applyAlignment="1">
      <alignment horizontal="center" vertical="center"/>
    </xf>
    <xf numFmtId="181" fontId="31" fillId="0" borderId="4" xfId="0" applyNumberFormat="1" applyFont="1" applyBorder="1" applyAlignment="1">
      <alignment horizontal="center" vertical="center"/>
    </xf>
    <xf numFmtId="0" fontId="34" fillId="0" borderId="28" xfId="0" applyFont="1" applyBorder="1" applyAlignment="1">
      <alignment horizontal="left" vertical="top" wrapText="1"/>
    </xf>
    <xf numFmtId="0" fontId="31" fillId="0" borderId="27" xfId="3" applyFont="1" applyBorder="1" applyAlignment="1">
      <alignment horizontal="left" vertical="center"/>
    </xf>
    <xf numFmtId="186" fontId="31" fillId="0" borderId="24" xfId="0" applyNumberFormat="1" applyFont="1" applyBorder="1" applyAlignment="1">
      <alignment horizontal="center" vertical="center"/>
    </xf>
    <xf numFmtId="0" fontId="31" fillId="0" borderId="0" xfId="3" applyFont="1" applyAlignment="1">
      <alignment horizontal="left" vertical="center"/>
    </xf>
    <xf numFmtId="0" fontId="31" fillId="0" borderId="0" xfId="0" applyFont="1" applyAlignment="1">
      <alignment horizontal="center" vertical="center"/>
    </xf>
    <xf numFmtId="0" fontId="34" fillId="0" borderId="0" xfId="3" applyFont="1">
      <alignment vertical="center"/>
    </xf>
    <xf numFmtId="0" fontId="36" fillId="0" borderId="0" xfId="3" applyFont="1" applyAlignment="1">
      <alignment horizontal="left" vertical="center"/>
    </xf>
    <xf numFmtId="0" fontId="31" fillId="0" borderId="29" xfId="0" applyFont="1" applyBorder="1" applyAlignment="1">
      <alignment vertical="center" wrapText="1"/>
    </xf>
    <xf numFmtId="0" fontId="34" fillId="0" borderId="17" xfId="0" applyFont="1" applyBorder="1" applyAlignment="1">
      <alignment vertical="center" wrapText="1"/>
    </xf>
    <xf numFmtId="0" fontId="34" fillId="0" borderId="23" xfId="0" applyFont="1" applyBorder="1" applyAlignment="1">
      <alignment vertical="center" wrapText="1"/>
    </xf>
    <xf numFmtId="0" fontId="34" fillId="0" borderId="6" xfId="0" applyFont="1" applyBorder="1" applyAlignment="1">
      <alignment vertical="center" wrapText="1"/>
    </xf>
    <xf numFmtId="0" fontId="34" fillId="0" borderId="11" xfId="0" applyFont="1" applyBorder="1" applyAlignment="1">
      <alignment vertical="center" wrapText="1"/>
    </xf>
    <xf numFmtId="0" fontId="31" fillId="0" borderId="0" xfId="0" applyFont="1" applyAlignment="1">
      <alignment horizontal="left" vertical="top" wrapText="1"/>
    </xf>
    <xf numFmtId="0" fontId="31" fillId="0" borderId="0" xfId="0" applyFont="1" applyAlignment="1">
      <alignment horizontal="center" vertical="center" wrapText="1"/>
    </xf>
    <xf numFmtId="179" fontId="31" fillId="0" borderId="0" xfId="11" applyNumberFormat="1" applyFont="1" applyFill="1" applyBorder="1" applyAlignment="1">
      <alignment horizontal="center" vertical="center" wrapText="1"/>
    </xf>
    <xf numFmtId="0" fontId="31" fillId="0" borderId="0" xfId="0" applyFont="1" applyAlignment="1">
      <alignment horizontal="left" vertical="center" wrapText="1"/>
    </xf>
    <xf numFmtId="0" fontId="34" fillId="0" borderId="27" xfId="0" applyFont="1" applyBorder="1" applyAlignment="1">
      <alignment vertical="center" wrapText="1"/>
    </xf>
    <xf numFmtId="0" fontId="34" fillId="0" borderId="5" xfId="0" applyFont="1" applyBorder="1" applyAlignment="1">
      <alignment vertical="center" wrapText="1"/>
    </xf>
    <xf numFmtId="0" fontId="34" fillId="0" borderId="2" xfId="0" applyFont="1" applyBorder="1" applyAlignment="1">
      <alignment vertical="center" wrapText="1"/>
    </xf>
    <xf numFmtId="0" fontId="34" fillId="0" borderId="8" xfId="0" applyFont="1" applyBorder="1" applyAlignment="1">
      <alignment vertical="center" wrapText="1"/>
    </xf>
    <xf numFmtId="0" fontId="31" fillId="0" borderId="2" xfId="3" applyFont="1" applyBorder="1" applyAlignment="1">
      <alignment horizontal="left" vertical="center"/>
    </xf>
    <xf numFmtId="0" fontId="31" fillId="0" borderId="8" xfId="0" applyFont="1" applyBorder="1" applyAlignment="1">
      <alignment vertical="center" wrapText="1"/>
    </xf>
    <xf numFmtId="179" fontId="31" fillId="0" borderId="16" xfId="0" applyNumberFormat="1" applyFont="1" applyBorder="1" applyAlignment="1">
      <alignment horizontal="center" vertical="center"/>
    </xf>
    <xf numFmtId="179" fontId="31" fillId="0" borderId="7" xfId="0" applyNumberFormat="1" applyFont="1" applyBorder="1" applyAlignment="1">
      <alignment horizontal="center" vertical="center"/>
    </xf>
    <xf numFmtId="176" fontId="31" fillId="0" borderId="0" xfId="1" applyNumberFormat="1" applyFont="1" applyBorder="1" applyAlignment="1">
      <alignment horizontal="center" vertical="center"/>
    </xf>
    <xf numFmtId="0" fontId="34" fillId="0" borderId="0" xfId="3" applyFont="1" applyAlignment="1">
      <alignment horizontal="left" vertical="center" wrapText="1"/>
    </xf>
    <xf numFmtId="0" fontId="36" fillId="0" borderId="0" xfId="0" applyFont="1" applyAlignment="1">
      <alignment horizontal="left" vertical="top"/>
    </xf>
    <xf numFmtId="180" fontId="31" fillId="0" borderId="0" xfId="0" applyNumberFormat="1" applyFont="1" applyAlignment="1">
      <alignment horizontal="center" vertical="center"/>
    </xf>
    <xf numFmtId="0" fontId="31" fillId="0" borderId="0" xfId="12" applyFont="1" applyFill="1" applyBorder="1" applyAlignment="1">
      <alignment horizontal="left" vertical="center"/>
    </xf>
    <xf numFmtId="0" fontId="32" fillId="0" borderId="0" xfId="0" applyFont="1" applyAlignment="1">
      <alignment horizontal="left" vertical="center"/>
    </xf>
    <xf numFmtId="0" fontId="34" fillId="0" borderId="25" xfId="0" applyFont="1" applyBorder="1" applyAlignment="1">
      <alignment horizontal="left" vertical="center" wrapText="1"/>
    </xf>
    <xf numFmtId="0" fontId="34" fillId="0" borderId="5" xfId="3" applyFont="1" applyBorder="1" applyAlignment="1">
      <alignment horizontal="left" vertical="center"/>
    </xf>
    <xf numFmtId="179" fontId="31" fillId="0" borderId="5" xfId="3" applyNumberFormat="1" applyFont="1" applyBorder="1" applyAlignment="1">
      <alignment horizontal="center" vertical="center"/>
    </xf>
    <xf numFmtId="0" fontId="34" fillId="0" borderId="2" xfId="3" applyFont="1" applyBorder="1" applyAlignment="1">
      <alignment horizontal="left" vertical="center"/>
    </xf>
    <xf numFmtId="179" fontId="31" fillId="0" borderId="2" xfId="3" applyNumberFormat="1" applyFont="1" applyBorder="1" applyAlignment="1">
      <alignment horizontal="center" vertical="center"/>
    </xf>
    <xf numFmtId="0" fontId="34" fillId="0" borderId="25" xfId="3" applyFont="1" applyBorder="1" applyAlignment="1">
      <alignment horizontal="left" vertical="center"/>
    </xf>
    <xf numFmtId="176" fontId="31" fillId="0" borderId="0" xfId="1" applyNumberFormat="1" applyFont="1" applyFill="1" applyAlignment="1">
      <alignment vertical="center"/>
    </xf>
    <xf numFmtId="0" fontId="34" fillId="0" borderId="0" xfId="0" applyFont="1" applyAlignment="1">
      <alignment horizontal="left" vertical="center" wrapText="1"/>
    </xf>
    <xf numFmtId="0" fontId="34" fillId="0" borderId="0" xfId="0" applyFont="1" applyAlignment="1">
      <alignment horizontal="left" vertical="top" wrapText="1"/>
    </xf>
    <xf numFmtId="0" fontId="34" fillId="0" borderId="0" xfId="12" applyFont="1" applyFill="1" applyBorder="1" applyAlignment="1">
      <alignment horizontal="left" vertical="center"/>
    </xf>
    <xf numFmtId="0" fontId="34" fillId="0" borderId="0" xfId="0" applyFont="1" applyAlignment="1">
      <alignment horizontal="left" vertical="center"/>
    </xf>
    <xf numFmtId="0" fontId="34" fillId="0" borderId="0" xfId="0" applyFont="1" applyAlignment="1">
      <alignment vertical="center" wrapText="1"/>
    </xf>
    <xf numFmtId="176" fontId="31" fillId="0" borderId="0" xfId="0" applyNumberFormat="1" applyFont="1" applyAlignment="1">
      <alignment horizontal="center" vertical="center"/>
    </xf>
    <xf numFmtId="0" fontId="31" fillId="0" borderId="18" xfId="3" applyFont="1" applyBorder="1">
      <alignment vertical="center"/>
    </xf>
    <xf numFmtId="0" fontId="31" fillId="0" borderId="25" xfId="3" applyFont="1" applyBorder="1" applyAlignment="1">
      <alignment horizontal="left" vertical="center"/>
    </xf>
    <xf numFmtId="176" fontId="31" fillId="0" borderId="20" xfId="1" applyNumberFormat="1" applyFont="1" applyBorder="1" applyAlignment="1">
      <alignment horizontal="center" vertical="center"/>
    </xf>
    <xf numFmtId="176" fontId="31" fillId="0" borderId="5" xfId="1" applyNumberFormat="1" applyFont="1" applyBorder="1" applyAlignment="1">
      <alignment horizontal="center" vertical="center"/>
    </xf>
    <xf numFmtId="0" fontId="31" fillId="0" borderId="3" xfId="3" applyFont="1" applyBorder="1" applyAlignment="1">
      <alignment horizontal="left" vertical="center"/>
    </xf>
    <xf numFmtId="176" fontId="31" fillId="0" borderId="3" xfId="1" applyNumberFormat="1" applyFont="1" applyBorder="1" applyAlignment="1">
      <alignment horizontal="center" vertical="center"/>
    </xf>
    <xf numFmtId="176" fontId="31" fillId="0" borderId="24" xfId="1" applyNumberFormat="1" applyFont="1" applyBorder="1" applyAlignment="1">
      <alignment horizontal="center" vertical="center"/>
    </xf>
    <xf numFmtId="0" fontId="31" fillId="0" borderId="1" xfId="3" applyFont="1" applyBorder="1" applyAlignment="1">
      <alignment horizontal="left" vertical="center"/>
    </xf>
    <xf numFmtId="176" fontId="31" fillId="0" borderId="1" xfId="1" applyNumberFormat="1" applyFont="1" applyBorder="1" applyAlignment="1">
      <alignment horizontal="center" vertical="center"/>
    </xf>
    <xf numFmtId="176" fontId="31" fillId="0" borderId="4" xfId="1" applyNumberFormat="1" applyFont="1" applyBorder="1" applyAlignment="1">
      <alignment horizontal="center" vertical="center"/>
    </xf>
    <xf numFmtId="176" fontId="31" fillId="0" borderId="20" xfId="3" applyNumberFormat="1" applyFont="1" applyBorder="1" applyAlignment="1">
      <alignment horizontal="center" vertical="center" wrapText="1"/>
    </xf>
    <xf numFmtId="179" fontId="31" fillId="0" borderId="20" xfId="3" applyNumberFormat="1" applyFont="1" applyBorder="1" applyAlignment="1">
      <alignment horizontal="center" vertical="center" wrapText="1"/>
    </xf>
    <xf numFmtId="176" fontId="31" fillId="0" borderId="5" xfId="3" applyNumberFormat="1" applyFont="1" applyBorder="1" applyAlignment="1">
      <alignment horizontal="center" vertical="center"/>
    </xf>
    <xf numFmtId="0" fontId="34" fillId="0" borderId="4" xfId="3" applyFont="1" applyBorder="1" applyAlignment="1">
      <alignment horizontal="left" vertical="center"/>
    </xf>
    <xf numFmtId="176" fontId="31" fillId="0" borderId="4" xfId="3" applyNumberFormat="1" applyFont="1" applyBorder="1" applyAlignment="1">
      <alignment horizontal="center" vertical="center"/>
    </xf>
    <xf numFmtId="179" fontId="31" fillId="0" borderId="4" xfId="3" applyNumberFormat="1" applyFont="1" applyBorder="1" applyAlignment="1">
      <alignment horizontal="center" vertical="center"/>
    </xf>
    <xf numFmtId="0" fontId="34" fillId="0" borderId="0" xfId="3" applyFont="1" applyAlignment="1">
      <alignment horizontal="left" vertical="center"/>
    </xf>
    <xf numFmtId="176" fontId="31" fillId="0" borderId="0" xfId="3" applyNumberFormat="1" applyFont="1" applyAlignment="1">
      <alignment horizontal="center" vertical="center"/>
    </xf>
    <xf numFmtId="179" fontId="31" fillId="0" borderId="0" xfId="3" applyNumberFormat="1" applyFont="1" applyAlignment="1">
      <alignment horizontal="center" vertical="center"/>
    </xf>
    <xf numFmtId="0" fontId="31" fillId="0" borderId="0" xfId="3" applyFont="1" applyAlignment="1">
      <alignment horizontal="left" vertical="top" wrapText="1"/>
    </xf>
    <xf numFmtId="179" fontId="31" fillId="0" borderId="8" xfId="0" applyNumberFormat="1" applyFont="1" applyBorder="1" applyAlignment="1">
      <alignment horizontal="center" vertical="center"/>
    </xf>
    <xf numFmtId="10" fontId="31" fillId="0" borderId="0" xfId="0" applyNumberFormat="1" applyFont="1" applyAlignment="1">
      <alignment horizontal="center" vertical="center"/>
    </xf>
    <xf numFmtId="0" fontId="34" fillId="0" borderId="10" xfId="3" applyFont="1" applyBorder="1" applyAlignment="1">
      <alignment horizontal="left" vertical="center"/>
    </xf>
    <xf numFmtId="0" fontId="34" fillId="0" borderId="17" xfId="3" applyFont="1" applyBorder="1" applyAlignment="1">
      <alignment horizontal="left" vertical="center"/>
    </xf>
    <xf numFmtId="0" fontId="34" fillId="0" borderId="6" xfId="3" applyFont="1" applyBorder="1" applyAlignment="1">
      <alignment horizontal="left" vertical="center"/>
    </xf>
    <xf numFmtId="0" fontId="34" fillId="0" borderId="11" xfId="3" applyFont="1" applyBorder="1" applyAlignment="1">
      <alignment horizontal="left" vertical="center"/>
    </xf>
    <xf numFmtId="10" fontId="31" fillId="0" borderId="8" xfId="0" applyNumberFormat="1" applyFont="1" applyBorder="1" applyAlignment="1">
      <alignment horizontal="center" vertical="center"/>
    </xf>
    <xf numFmtId="10" fontId="36" fillId="0" borderId="0" xfId="0" applyNumberFormat="1" applyFont="1" applyAlignment="1">
      <alignment horizontal="left" vertical="center" wrapText="1"/>
    </xf>
    <xf numFmtId="182" fontId="37" fillId="0" borderId="9" xfId="0" applyNumberFormat="1" applyFont="1" applyBorder="1" applyAlignment="1">
      <alignment horizontal="center" vertical="center"/>
    </xf>
    <xf numFmtId="182" fontId="31" fillId="0" borderId="9" xfId="0" applyNumberFormat="1" applyFont="1" applyBorder="1" applyAlignment="1">
      <alignment horizontal="center" vertical="center"/>
    </xf>
    <xf numFmtId="0" fontId="31" fillId="0" borderId="28" xfId="3" applyFont="1" applyBorder="1" applyAlignment="1">
      <alignment horizontal="left" vertical="center" wrapText="1"/>
    </xf>
    <xf numFmtId="183" fontId="31" fillId="0" borderId="24" xfId="0" applyNumberFormat="1" applyFont="1" applyBorder="1" applyAlignment="1">
      <alignment horizontal="center" vertical="center"/>
    </xf>
    <xf numFmtId="176" fontId="31" fillId="0" borderId="24" xfId="0" applyNumberFormat="1" applyFont="1" applyBorder="1" applyAlignment="1">
      <alignment horizontal="center" vertical="center"/>
    </xf>
    <xf numFmtId="0" fontId="31" fillId="0" borderId="25" xfId="0" applyFont="1" applyBorder="1" applyAlignment="1">
      <alignment vertical="center" wrapText="1"/>
    </xf>
    <xf numFmtId="179" fontId="31" fillId="0" borderId="20" xfId="0" applyNumberFormat="1" applyFont="1" applyBorder="1" applyAlignment="1">
      <alignment horizontal="center" vertical="center" wrapText="1"/>
    </xf>
    <xf numFmtId="0" fontId="31" fillId="0" borderId="0" xfId="16" applyFont="1">
      <alignment vertical="center"/>
    </xf>
    <xf numFmtId="176" fontId="31" fillId="0" borderId="20" xfId="0" applyNumberFormat="1" applyFont="1" applyBorder="1" applyAlignment="1">
      <alignment horizontal="center" vertical="center"/>
    </xf>
    <xf numFmtId="176" fontId="31" fillId="0" borderId="5" xfId="0" applyNumberFormat="1" applyFont="1" applyBorder="1" applyAlignment="1">
      <alignment horizontal="center" vertical="center"/>
    </xf>
    <xf numFmtId="176" fontId="31" fillId="0" borderId="4" xfId="0" applyNumberFormat="1" applyFont="1" applyBorder="1" applyAlignment="1">
      <alignment horizontal="center" vertical="center"/>
    </xf>
    <xf numFmtId="179" fontId="31" fillId="0" borderId="0" xfId="0" applyNumberFormat="1" applyFont="1" applyAlignment="1">
      <alignment horizontal="center" vertical="center" wrapText="1"/>
    </xf>
    <xf numFmtId="0" fontId="31" fillId="0" borderId="0" xfId="3" applyFont="1" applyAlignment="1">
      <alignment vertical="center" wrapText="1"/>
    </xf>
    <xf numFmtId="179" fontId="31" fillId="0" borderId="3" xfId="0" applyNumberFormat="1" applyFont="1" applyBorder="1" applyAlignment="1">
      <alignment horizontal="center" vertical="center"/>
    </xf>
    <xf numFmtId="179" fontId="31" fillId="0" borderId="1" xfId="0" applyNumberFormat="1" applyFont="1" applyBorder="1" applyAlignment="1">
      <alignment horizontal="center" vertical="center"/>
    </xf>
    <xf numFmtId="0" fontId="36" fillId="0" borderId="0" xfId="0" applyFont="1" applyAlignment="1">
      <alignment vertical="center" wrapText="1"/>
    </xf>
    <xf numFmtId="0" fontId="31" fillId="3" borderId="0" xfId="0" applyFont="1" applyFill="1" applyAlignment="1">
      <alignment horizontal="left" vertical="center"/>
    </xf>
    <xf numFmtId="0" fontId="31" fillId="3" borderId="0" xfId="0" applyFont="1" applyFill="1" applyAlignment="1">
      <alignment horizontal="justify" vertical="center" wrapText="1"/>
    </xf>
    <xf numFmtId="176" fontId="31" fillId="3" borderId="0" xfId="0" applyNumberFormat="1" applyFont="1" applyFill="1" applyAlignment="1">
      <alignment horizontal="justify" vertical="center" wrapText="1"/>
    </xf>
    <xf numFmtId="0" fontId="31" fillId="0" borderId="0" xfId="0" applyFont="1" applyAlignment="1">
      <alignment horizontal="justify" vertical="center" wrapText="1"/>
    </xf>
    <xf numFmtId="176" fontId="31" fillId="0" borderId="0" xfId="0" applyNumberFormat="1" applyFont="1" applyAlignment="1">
      <alignment horizontal="justify" vertical="center" wrapText="1"/>
    </xf>
    <xf numFmtId="0" fontId="31" fillId="0" borderId="28" xfId="0" applyFont="1" applyBorder="1" applyAlignment="1">
      <alignment horizontal="left" vertical="center"/>
    </xf>
    <xf numFmtId="187" fontId="31" fillId="0" borderId="9" xfId="0" applyNumberFormat="1" applyFont="1" applyBorder="1" applyAlignment="1">
      <alignment horizontal="center" vertical="center" wrapText="1"/>
    </xf>
    <xf numFmtId="189" fontId="31" fillId="0" borderId="24" xfId="0" applyNumberFormat="1" applyFont="1" applyBorder="1" applyAlignment="1">
      <alignment horizontal="center" vertical="center" wrapText="1"/>
    </xf>
    <xf numFmtId="176" fontId="31" fillId="0" borderId="8" xfId="0" applyNumberFormat="1" applyFont="1" applyBorder="1" applyAlignment="1">
      <alignment horizontal="center" vertical="center" wrapText="1"/>
    </xf>
    <xf numFmtId="0" fontId="31" fillId="0" borderId="8" xfId="0" applyFont="1" applyBorder="1" applyAlignment="1">
      <alignment horizontal="center" vertical="center" wrapText="1"/>
    </xf>
    <xf numFmtId="191" fontId="31" fillId="0" borderId="0" xfId="0" applyNumberFormat="1" applyFont="1" applyAlignment="1">
      <alignment horizontal="center" vertical="center" wrapText="1"/>
    </xf>
    <xf numFmtId="0" fontId="36" fillId="0" borderId="0" xfId="0" applyFont="1" applyAlignment="1">
      <alignment horizontal="left" vertical="center"/>
    </xf>
    <xf numFmtId="0" fontId="37" fillId="0" borderId="0" xfId="8" applyFont="1" applyAlignment="1">
      <alignment horizontal="left" vertical="center"/>
    </xf>
    <xf numFmtId="179" fontId="38" fillId="6" borderId="24" xfId="0" applyNumberFormat="1" applyFont="1" applyFill="1" applyBorder="1" applyAlignment="1">
      <alignment horizontal="center" vertical="center" wrapText="1"/>
    </xf>
    <xf numFmtId="179" fontId="31" fillId="0" borderId="24" xfId="0" applyNumberFormat="1" applyFont="1" applyBorder="1" applyAlignment="1">
      <alignment horizontal="center" vertical="center"/>
    </xf>
    <xf numFmtId="0" fontId="31" fillId="0" borderId="14" xfId="0" applyFont="1" applyBorder="1" applyAlignment="1">
      <alignment vertical="center" wrapText="1"/>
    </xf>
    <xf numFmtId="179" fontId="31" fillId="0" borderId="9" xfId="0" applyNumberFormat="1" applyFont="1" applyBorder="1" applyAlignment="1">
      <alignment horizontal="center" vertical="center"/>
    </xf>
    <xf numFmtId="179" fontId="38" fillId="0" borderId="24" xfId="0" applyNumberFormat="1" applyFont="1" applyBorder="1" applyAlignment="1">
      <alignment horizontal="center" vertical="center" wrapText="1"/>
    </xf>
    <xf numFmtId="0" fontId="34" fillId="0" borderId="19" xfId="0" applyFont="1" applyBorder="1" applyAlignment="1">
      <alignment horizontal="left" vertical="center"/>
    </xf>
    <xf numFmtId="0" fontId="34" fillId="0" borderId="14" xfId="0" applyFont="1" applyBorder="1" applyAlignment="1">
      <alignment vertical="center" wrapText="1"/>
    </xf>
    <xf numFmtId="179" fontId="34" fillId="5" borderId="9" xfId="0" applyNumberFormat="1" applyFont="1" applyFill="1" applyBorder="1" applyAlignment="1">
      <alignment horizontal="center" vertical="center" wrapText="1"/>
    </xf>
    <xf numFmtId="179" fontId="34" fillId="0" borderId="9" xfId="0" applyNumberFormat="1" applyFont="1" applyBorder="1" applyAlignment="1">
      <alignment horizontal="center" vertical="center"/>
    </xf>
    <xf numFmtId="179" fontId="34" fillId="0" borderId="24" xfId="0" applyNumberFormat="1" applyFont="1" applyBorder="1" applyAlignment="1">
      <alignment horizontal="center" vertical="center"/>
    </xf>
    <xf numFmtId="179" fontId="38" fillId="5" borderId="24" xfId="0" applyNumberFormat="1" applyFont="1" applyFill="1" applyBorder="1" applyAlignment="1">
      <alignment horizontal="center" vertical="center" wrapText="1"/>
    </xf>
    <xf numFmtId="179" fontId="31" fillId="5" borderId="24" xfId="0" applyNumberFormat="1" applyFont="1" applyFill="1" applyBorder="1" applyAlignment="1">
      <alignment horizontal="center" vertical="center" wrapText="1"/>
    </xf>
    <xf numFmtId="179" fontId="31" fillId="0" borderId="24" xfId="0" quotePrefix="1" applyNumberFormat="1" applyFont="1" applyBorder="1" applyAlignment="1">
      <alignment horizontal="center" vertical="center"/>
    </xf>
    <xf numFmtId="0" fontId="31" fillId="0" borderId="24" xfId="0" applyFont="1" applyBorder="1" applyAlignment="1">
      <alignment horizontal="center" vertical="center" wrapText="1"/>
    </xf>
    <xf numFmtId="179" fontId="31" fillId="0" borderId="8" xfId="0" applyNumberFormat="1" applyFont="1" applyBorder="1" applyAlignment="1">
      <alignment horizontal="center" vertical="center" wrapText="1"/>
    </xf>
    <xf numFmtId="190" fontId="31" fillId="0" borderId="24" xfId="0" applyNumberFormat="1" applyFont="1" applyBorder="1" applyAlignment="1">
      <alignment horizontal="center" vertical="center" wrapText="1"/>
    </xf>
    <xf numFmtId="9" fontId="31" fillId="0" borderId="24" xfId="0" applyNumberFormat="1" applyFont="1" applyBorder="1" applyAlignment="1">
      <alignment horizontal="center" vertical="center" wrapText="1"/>
    </xf>
    <xf numFmtId="176" fontId="31" fillId="0" borderId="24" xfId="0" applyNumberFormat="1" applyFont="1" applyBorder="1" applyAlignment="1">
      <alignment horizontal="center" vertical="center" wrapText="1"/>
    </xf>
    <xf numFmtId="188" fontId="31" fillId="0" borderId="0" xfId="0" applyNumberFormat="1" applyFont="1" applyAlignment="1">
      <alignment horizontal="center" vertical="center"/>
    </xf>
    <xf numFmtId="188" fontId="31" fillId="0" borderId="24" xfId="0" applyNumberFormat="1" applyFont="1" applyBorder="1" applyAlignment="1">
      <alignment horizontal="center" vertical="center"/>
    </xf>
    <xf numFmtId="9" fontId="31" fillId="0" borderId="24" xfId="0" applyNumberFormat="1" applyFont="1" applyBorder="1" applyAlignment="1">
      <alignment horizontal="center" vertical="center"/>
    </xf>
    <xf numFmtId="9" fontId="31" fillId="0" borderId="0" xfId="0" applyNumberFormat="1" applyFont="1" applyAlignment="1">
      <alignment horizontal="left" vertical="center"/>
    </xf>
    <xf numFmtId="0" fontId="31" fillId="7" borderId="0" xfId="0" applyFont="1" applyFill="1" applyAlignment="1">
      <alignment horizontal="left" vertical="center"/>
    </xf>
    <xf numFmtId="0" fontId="31" fillId="7" borderId="0" xfId="0" applyFont="1" applyFill="1" applyAlignment="1">
      <alignment vertical="center" wrapText="1"/>
    </xf>
    <xf numFmtId="1" fontId="32" fillId="3" borderId="24" xfId="0" applyNumberFormat="1" applyFont="1" applyFill="1" applyBorder="1" applyAlignment="1">
      <alignment horizontal="center" vertical="center" wrapText="1"/>
    </xf>
    <xf numFmtId="177" fontId="31" fillId="0" borderId="24" xfId="2" applyNumberFormat="1" applyFont="1" applyFill="1" applyBorder="1" applyAlignment="1">
      <alignment horizontal="center" vertical="center" wrapText="1"/>
    </xf>
    <xf numFmtId="184" fontId="31" fillId="0" borderId="24" xfId="0" applyNumberFormat="1" applyFont="1" applyBorder="1" applyAlignment="1">
      <alignment horizontal="center" vertical="center" wrapText="1"/>
    </xf>
    <xf numFmtId="0" fontId="40" fillId="0" borderId="0" xfId="12" applyFont="1" applyAlignment="1">
      <alignment horizontal="left" vertical="center"/>
    </xf>
    <xf numFmtId="0" fontId="34" fillId="0" borderId="26" xfId="0" applyFont="1" applyBorder="1" applyAlignment="1">
      <alignment vertical="center" wrapText="1"/>
    </xf>
    <xf numFmtId="0" fontId="34" fillId="0" borderId="25" xfId="0" applyFont="1" applyBorder="1" applyAlignment="1">
      <alignment vertical="center" wrapText="1"/>
    </xf>
    <xf numFmtId="0" fontId="34" fillId="0" borderId="4" xfId="0" applyFont="1" applyBorder="1" applyAlignment="1">
      <alignment vertical="center" wrapText="1"/>
    </xf>
    <xf numFmtId="0" fontId="34" fillId="0" borderId="25" xfId="0" applyFont="1" applyBorder="1" applyAlignment="1">
      <alignment horizontal="left" vertical="center" wrapText="1" indent="1"/>
    </xf>
    <xf numFmtId="0" fontId="34" fillId="0" borderId="5" xfId="0" applyFont="1" applyBorder="1" applyAlignment="1">
      <alignment horizontal="left" vertical="center" wrapText="1"/>
    </xf>
    <xf numFmtId="0" fontId="34" fillId="0" borderId="4" xfId="0" applyFont="1" applyBorder="1" applyAlignment="1">
      <alignment horizontal="left" vertical="center" wrapText="1"/>
    </xf>
    <xf numFmtId="0" fontId="34" fillId="0" borderId="25" xfId="3" applyFont="1" applyBorder="1">
      <alignment vertical="center"/>
    </xf>
    <xf numFmtId="0" fontId="34" fillId="0" borderId="5" xfId="3" applyFont="1" applyBorder="1">
      <alignment vertical="center"/>
    </xf>
    <xf numFmtId="0" fontId="34" fillId="0" borderId="4" xfId="3" applyFont="1" applyBorder="1">
      <alignment vertical="center"/>
    </xf>
    <xf numFmtId="0" fontId="34" fillId="0" borderId="28" xfId="0" applyFont="1" applyBorder="1" applyAlignment="1">
      <alignment vertical="center" wrapText="1"/>
    </xf>
    <xf numFmtId="0" fontId="34" fillId="0" borderId="28" xfId="0" applyFont="1" applyBorder="1" applyAlignment="1">
      <alignment horizontal="left" vertical="center"/>
    </xf>
    <xf numFmtId="0" fontId="34" fillId="0" borderId="26" xfId="0" applyFont="1" applyBorder="1" applyAlignment="1">
      <alignment horizontal="left" vertical="center"/>
    </xf>
    <xf numFmtId="0" fontId="34" fillId="0" borderId="0" xfId="0" applyFont="1" applyAlignment="1">
      <alignment horizontal="justify" vertical="center" wrapText="1"/>
    </xf>
    <xf numFmtId="0" fontId="34" fillId="0" borderId="27" xfId="0" applyFont="1" applyBorder="1" applyAlignment="1">
      <alignment horizontal="justify" vertical="center" wrapText="1"/>
    </xf>
    <xf numFmtId="0" fontId="34" fillId="0" borderId="15" xfId="0" applyFont="1" applyBorder="1" applyAlignment="1">
      <alignment horizontal="justify" vertical="center" wrapText="1"/>
    </xf>
    <xf numFmtId="0" fontId="34" fillId="3" borderId="0" xfId="0" applyFont="1" applyFill="1" applyAlignment="1">
      <alignment horizontal="left" vertical="center"/>
    </xf>
    <xf numFmtId="0" fontId="34" fillId="3" borderId="0" xfId="0" applyFont="1" applyFill="1" applyAlignment="1">
      <alignment horizontal="justify" vertical="center" wrapText="1"/>
    </xf>
    <xf numFmtId="0" fontId="34" fillId="3" borderId="0" xfId="0" applyFont="1" applyFill="1" applyAlignment="1">
      <alignment horizontal="left" vertical="center" wrapText="1"/>
    </xf>
    <xf numFmtId="0" fontId="34" fillId="0" borderId="18" xfId="0" applyFont="1" applyBorder="1" applyAlignment="1">
      <alignment horizontal="left" vertical="center"/>
    </xf>
    <xf numFmtId="0" fontId="34" fillId="0" borderId="28" xfId="3" applyFont="1" applyBorder="1">
      <alignment vertical="center"/>
    </xf>
    <xf numFmtId="0" fontId="34" fillId="0" borderId="24" xfId="3" applyFont="1" applyBorder="1" applyAlignment="1">
      <alignment horizontal="center" vertical="center"/>
    </xf>
    <xf numFmtId="0" fontId="34" fillId="0" borderId="24" xfId="0" applyFont="1" applyBorder="1" applyAlignment="1">
      <alignment horizontal="center" vertical="center" wrapText="1"/>
    </xf>
    <xf numFmtId="0" fontId="34" fillId="0" borderId="28" xfId="0" applyFont="1" applyBorder="1" applyAlignment="1">
      <alignment horizontal="left" vertical="center" wrapText="1"/>
    </xf>
    <xf numFmtId="1" fontId="34" fillId="0" borderId="0" xfId="0" applyNumberFormat="1" applyFont="1" applyAlignment="1">
      <alignment vertical="center" wrapText="1"/>
    </xf>
    <xf numFmtId="1" fontId="34" fillId="0" borderId="14" xfId="0" applyNumberFormat="1" applyFont="1" applyBorder="1" applyAlignment="1">
      <alignment vertical="center" wrapText="1"/>
    </xf>
    <xf numFmtId="1" fontId="39" fillId="0" borderId="0" xfId="0" applyNumberFormat="1" applyFont="1" applyAlignment="1">
      <alignment vertical="center" wrapText="1"/>
    </xf>
    <xf numFmtId="1" fontId="32" fillId="0" borderId="14" xfId="0" applyNumberFormat="1" applyFont="1" applyBorder="1" applyAlignment="1">
      <alignment vertical="center" wrapText="1"/>
    </xf>
    <xf numFmtId="1" fontId="32" fillId="0" borderId="0" xfId="0" applyNumberFormat="1" applyFont="1" applyAlignment="1">
      <alignment vertical="center" wrapText="1"/>
    </xf>
    <xf numFmtId="0" fontId="31" fillId="0" borderId="28" xfId="3" applyFont="1" applyBorder="1">
      <alignment vertical="center"/>
    </xf>
    <xf numFmtId="0" fontId="31" fillId="0" borderId="27" xfId="3" applyFont="1" applyBorder="1">
      <alignment vertical="center"/>
    </xf>
    <xf numFmtId="0" fontId="34" fillId="0" borderId="0" xfId="3" applyFont="1" applyAlignment="1">
      <alignment vertical="center" wrapText="1"/>
    </xf>
    <xf numFmtId="179" fontId="31" fillId="0" borderId="29" xfId="0" applyNumberFormat="1" applyFont="1" applyBorder="1" applyAlignment="1">
      <alignment horizontal="center" vertical="center" wrapText="1"/>
    </xf>
    <xf numFmtId="9" fontId="37" fillId="0" borderId="24" xfId="0" applyNumberFormat="1" applyFont="1" applyBorder="1" applyAlignment="1">
      <alignment horizontal="center" vertical="center"/>
    </xf>
    <xf numFmtId="0" fontId="34" fillId="0" borderId="0" xfId="0" applyFont="1" applyAlignment="1">
      <alignment vertical="center"/>
    </xf>
    <xf numFmtId="176" fontId="31" fillId="0" borderId="8" xfId="1" applyNumberFormat="1" applyFont="1" applyFill="1" applyBorder="1" applyAlignment="1">
      <alignment horizontal="center" vertical="center"/>
    </xf>
    <xf numFmtId="179" fontId="31" fillId="0" borderId="24" xfId="11" applyNumberFormat="1" applyFont="1" applyFill="1" applyBorder="1" applyAlignment="1">
      <alignment horizontal="center" vertical="center" wrapText="1"/>
    </xf>
    <xf numFmtId="179" fontId="31" fillId="0" borderId="5" xfId="11" applyNumberFormat="1" applyFont="1" applyFill="1" applyBorder="1" applyAlignment="1">
      <alignment horizontal="center" vertical="center" wrapText="1"/>
    </xf>
    <xf numFmtId="179" fontId="31" fillId="0" borderId="9" xfId="11" applyNumberFormat="1" applyFont="1" applyFill="1" applyBorder="1" applyAlignment="1">
      <alignment horizontal="center" vertical="center" wrapText="1"/>
    </xf>
    <xf numFmtId="179" fontId="31" fillId="0" borderId="3" xfId="11" applyNumberFormat="1" applyFont="1" applyFill="1" applyBorder="1" applyAlignment="1">
      <alignment horizontal="center" vertical="center" wrapText="1"/>
    </xf>
    <xf numFmtId="179" fontId="31" fillId="0" borderId="4" xfId="11" applyNumberFormat="1" applyFont="1" applyFill="1" applyBorder="1" applyAlignment="1">
      <alignment horizontal="center" vertical="center" wrapText="1"/>
    </xf>
    <xf numFmtId="179" fontId="31" fillId="0" borderId="1" xfId="11" applyNumberFormat="1" applyFont="1" applyFill="1" applyBorder="1" applyAlignment="1">
      <alignment horizontal="center" vertical="center" wrapText="1"/>
    </xf>
    <xf numFmtId="179" fontId="31" fillId="0" borderId="16" xfId="11" applyNumberFormat="1" applyFont="1" applyFill="1" applyBorder="1" applyAlignment="1">
      <alignment horizontal="center" vertical="center" wrapText="1"/>
    </xf>
    <xf numFmtId="179" fontId="31" fillId="0" borderId="7" xfId="11" applyNumberFormat="1" applyFont="1" applyFill="1" applyBorder="1" applyAlignment="1">
      <alignment horizontal="center" vertical="center" wrapText="1"/>
    </xf>
    <xf numFmtId="0" fontId="31" fillId="0" borderId="14" xfId="0" applyFont="1" applyBorder="1" applyAlignment="1">
      <alignment horizontal="left" vertical="center"/>
    </xf>
    <xf numFmtId="0" fontId="34" fillId="0" borderId="21" xfId="0" applyFont="1" applyBorder="1" applyAlignment="1">
      <alignment horizontal="left" vertical="center"/>
    </xf>
    <xf numFmtId="0" fontId="31" fillId="0" borderId="27" xfId="0" applyFont="1" applyBorder="1" applyAlignment="1">
      <alignment horizontal="justify" vertical="center" wrapText="1"/>
    </xf>
    <xf numFmtId="0" fontId="31" fillId="0" borderId="14" xfId="0" applyFont="1" applyBorder="1" applyAlignment="1">
      <alignment horizontal="justify" vertical="center" wrapText="1"/>
    </xf>
    <xf numFmtId="0" fontId="31" fillId="0" borderId="15" xfId="0" applyFont="1" applyBorder="1" applyAlignment="1">
      <alignment horizontal="justify" vertical="center" wrapText="1"/>
    </xf>
    <xf numFmtId="0" fontId="31" fillId="0" borderId="16" xfId="0" applyFont="1" applyBorder="1" applyAlignment="1">
      <alignment vertical="center" wrapText="1"/>
    </xf>
    <xf numFmtId="0" fontId="31" fillId="0" borderId="7" xfId="0" applyFont="1" applyBorder="1" applyAlignment="1">
      <alignment vertical="center" wrapText="1"/>
    </xf>
    <xf numFmtId="0" fontId="31" fillId="0" borderId="12" xfId="0" applyFont="1" applyBorder="1" applyAlignment="1">
      <alignment vertical="center" wrapText="1"/>
    </xf>
    <xf numFmtId="0" fontId="31" fillId="0" borderId="24" xfId="0" applyFont="1" applyBorder="1" applyAlignment="1">
      <alignment horizontal="justify" vertical="center" wrapText="1"/>
    </xf>
    <xf numFmtId="0" fontId="31" fillId="0" borderId="9" xfId="0" applyFont="1" applyBorder="1" applyAlignment="1">
      <alignment horizontal="justify" vertical="center" wrapText="1"/>
    </xf>
    <xf numFmtId="0" fontId="31" fillId="0" borderId="8" xfId="0" applyFont="1" applyBorder="1" applyAlignment="1">
      <alignment horizontal="justify" vertical="center" wrapText="1"/>
    </xf>
    <xf numFmtId="0" fontId="34" fillId="0" borderId="20" xfId="0" applyFont="1" applyBorder="1" applyAlignment="1">
      <alignment vertical="center" wrapText="1"/>
    </xf>
    <xf numFmtId="0" fontId="34" fillId="0" borderId="3" xfId="0" applyFont="1" applyBorder="1" applyAlignment="1">
      <alignment vertical="center" wrapText="1"/>
    </xf>
    <xf numFmtId="0" fontId="34" fillId="0" borderId="22" xfId="0" applyFont="1" applyBorder="1" applyAlignment="1">
      <alignment vertical="center" wrapText="1"/>
    </xf>
    <xf numFmtId="0" fontId="34" fillId="0" borderId="13" xfId="0" applyFont="1" applyBorder="1" applyAlignment="1">
      <alignment vertical="center" wrapText="1"/>
    </xf>
    <xf numFmtId="0" fontId="31" fillId="0" borderId="24" xfId="5" applyFont="1" applyBorder="1" applyAlignment="1">
      <alignment horizontal="center" vertical="center" wrapText="1"/>
    </xf>
    <xf numFmtId="178" fontId="31" fillId="0" borderId="24" xfId="0" applyNumberFormat="1" applyFont="1" applyBorder="1" applyAlignment="1">
      <alignment horizontal="center" vertical="center" wrapText="1"/>
    </xf>
    <xf numFmtId="187" fontId="31" fillId="0" borderId="24" xfId="0" applyNumberFormat="1" applyFont="1" applyBorder="1" applyAlignment="1">
      <alignment horizontal="center" vertical="center" wrapText="1"/>
    </xf>
    <xf numFmtId="187" fontId="31" fillId="0" borderId="24" xfId="5" applyNumberFormat="1" applyFont="1" applyBorder="1" applyAlignment="1">
      <alignment horizontal="center" vertical="center" wrapText="1"/>
    </xf>
    <xf numFmtId="178" fontId="31" fillId="0" borderId="9" xfId="0" applyNumberFormat="1" applyFont="1" applyBorder="1" applyAlignment="1">
      <alignment horizontal="center" vertical="center" wrapText="1"/>
    </xf>
    <xf numFmtId="0" fontId="31" fillId="0" borderId="9" xfId="0" applyFont="1" applyBorder="1" applyAlignment="1">
      <alignment horizontal="center" vertical="center" wrapText="1"/>
    </xf>
    <xf numFmtId="0" fontId="31" fillId="0" borderId="9" xfId="5" applyFont="1" applyBorder="1" applyAlignment="1">
      <alignment horizontal="center" vertical="center" wrapText="1"/>
    </xf>
    <xf numFmtId="184" fontId="31" fillId="0" borderId="24" xfId="5" applyNumberFormat="1" applyFont="1" applyBorder="1" applyAlignment="1">
      <alignment horizontal="center" vertical="center" wrapText="1"/>
    </xf>
    <xf numFmtId="179" fontId="31" fillId="0" borderId="8" xfId="5" applyNumberFormat="1" applyFont="1" applyBorder="1" applyAlignment="1">
      <alignment horizontal="center" vertical="center"/>
    </xf>
    <xf numFmtId="0" fontId="31" fillId="0" borderId="18" xfId="0" applyFont="1" applyBorder="1" applyAlignment="1">
      <alignment horizontal="left" vertical="top" wrapText="1"/>
    </xf>
    <xf numFmtId="179" fontId="34" fillId="0" borderId="24" xfId="0" applyNumberFormat="1" applyFont="1" applyBorder="1" applyAlignment="1">
      <alignment horizontal="center" vertical="center" wrapText="1"/>
    </xf>
    <xf numFmtId="179" fontId="34" fillId="0" borderId="9" xfId="0" applyNumberFormat="1" applyFont="1" applyBorder="1" applyAlignment="1">
      <alignment horizontal="center" vertical="center" wrapText="1"/>
    </xf>
    <xf numFmtId="0" fontId="34" fillId="0" borderId="26" xfId="0" applyFont="1" applyBorder="1" applyAlignment="1">
      <alignment horizontal="left" vertical="top" wrapText="1"/>
    </xf>
    <xf numFmtId="0" fontId="34" fillId="0" borderId="19" xfId="0" applyFont="1" applyBorder="1" applyAlignment="1">
      <alignment horizontal="left" vertical="top" wrapText="1"/>
    </xf>
    <xf numFmtId="0" fontId="34" fillId="0" borderId="21" xfId="0" applyFont="1" applyBorder="1" applyAlignment="1">
      <alignment horizontal="left" vertical="top" wrapText="1"/>
    </xf>
    <xf numFmtId="0" fontId="34" fillId="0" borderId="26" xfId="3" applyFont="1" applyBorder="1" applyAlignment="1">
      <alignment horizontal="left" vertical="top" wrapText="1"/>
    </xf>
    <xf numFmtId="0" fontId="34" fillId="0" borderId="19" xfId="3" applyFont="1" applyBorder="1" applyAlignment="1">
      <alignment horizontal="left" vertical="top" wrapText="1"/>
    </xf>
    <xf numFmtId="0" fontId="34" fillId="0" borderId="21" xfId="3" applyFont="1" applyBorder="1" applyAlignment="1">
      <alignment horizontal="left" vertical="top" wrapText="1"/>
    </xf>
    <xf numFmtId="0" fontId="31" fillId="0" borderId="0" xfId="0" applyFont="1" applyAlignment="1">
      <alignment horizontal="left" vertical="center"/>
    </xf>
    <xf numFmtId="0" fontId="34" fillId="0" borderId="28" xfId="0" applyFont="1" applyBorder="1" applyAlignment="1">
      <alignment horizontal="left" vertical="center"/>
    </xf>
    <xf numFmtId="0" fontId="34" fillId="0" borderId="27" xfId="0" applyFont="1" applyBorder="1" applyAlignment="1">
      <alignment horizontal="left" vertical="center"/>
    </xf>
    <xf numFmtId="0" fontId="34" fillId="0" borderId="0" xfId="0" applyFont="1" applyAlignment="1">
      <alignment vertical="center"/>
    </xf>
    <xf numFmtId="0" fontId="34" fillId="0" borderId="10" xfId="3" applyFont="1" applyBorder="1">
      <alignment vertical="center"/>
    </xf>
    <xf numFmtId="0" fontId="31" fillId="0" borderId="10" xfId="0" applyFont="1" applyBorder="1" applyAlignment="1">
      <alignment horizontal="left" vertical="center"/>
    </xf>
    <xf numFmtId="0" fontId="34" fillId="0" borderId="28" xfId="0" applyFont="1" applyBorder="1" applyAlignment="1">
      <alignment vertical="center"/>
    </xf>
    <xf numFmtId="0" fontId="34" fillId="0" borderId="27" xfId="0" applyFont="1" applyBorder="1" applyAlignment="1">
      <alignment vertical="center"/>
    </xf>
    <xf numFmtId="0" fontId="34" fillId="0" borderId="0" xfId="0" applyFont="1" applyAlignment="1">
      <alignment horizontal="left" vertical="center" wrapText="1"/>
    </xf>
    <xf numFmtId="0" fontId="34" fillId="0" borderId="10" xfId="3" applyFont="1" applyBorder="1" applyAlignment="1">
      <alignment horizontal="left" vertical="center" wrapText="1"/>
    </xf>
    <xf numFmtId="0" fontId="31" fillId="0" borderId="0" xfId="0" applyFont="1" applyAlignment="1">
      <alignment vertical="center" wrapText="1"/>
    </xf>
    <xf numFmtId="0" fontId="34" fillId="0" borderId="10" xfId="0" applyFont="1" applyBorder="1" applyAlignment="1">
      <alignment horizontal="left" vertical="center"/>
    </xf>
    <xf numFmtId="0" fontId="34" fillId="0" borderId="0" xfId="0" applyFont="1" applyAlignment="1">
      <alignment horizontal="left" vertical="center"/>
    </xf>
    <xf numFmtId="0" fontId="34" fillId="0" borderId="0" xfId="3" applyFont="1">
      <alignment vertical="center"/>
    </xf>
    <xf numFmtId="0" fontId="31" fillId="0" borderId="26" xfId="0" applyFont="1" applyBorder="1" applyAlignment="1">
      <alignment horizontal="left" vertical="top" wrapText="1"/>
    </xf>
    <xf numFmtId="0" fontId="31" fillId="0" borderId="19" xfId="0" applyFont="1" applyBorder="1" applyAlignment="1">
      <alignment horizontal="left" vertical="top" wrapText="1"/>
    </xf>
    <xf numFmtId="0" fontId="31" fillId="0" borderId="21" xfId="0" applyFont="1" applyBorder="1" applyAlignment="1">
      <alignment horizontal="left" vertical="top" wrapText="1"/>
    </xf>
    <xf numFmtId="0" fontId="34" fillId="0" borderId="26" xfId="3" applyFont="1" applyBorder="1" applyAlignment="1">
      <alignment horizontal="left" vertical="top"/>
    </xf>
    <xf numFmtId="0" fontId="34" fillId="0" borderId="19" xfId="3" applyFont="1" applyBorder="1" applyAlignment="1">
      <alignment horizontal="left" vertical="top"/>
    </xf>
    <xf numFmtId="0" fontId="34" fillId="0" borderId="0" xfId="3" applyFont="1" applyAlignment="1">
      <alignment horizontal="left" vertical="center" wrapText="1"/>
    </xf>
    <xf numFmtId="0" fontId="31" fillId="0" borderId="10" xfId="3" applyFont="1" applyBorder="1">
      <alignment vertical="center"/>
    </xf>
    <xf numFmtId="0" fontId="31" fillId="0" borderId="9" xfId="0" applyFont="1" applyBorder="1" applyAlignment="1">
      <alignment horizontal="left" vertical="top" wrapText="1"/>
    </xf>
    <xf numFmtId="0" fontId="31" fillId="0" borderId="8" xfId="0" applyFont="1" applyBorder="1" applyAlignment="1">
      <alignment horizontal="left" vertical="top" wrapText="1"/>
    </xf>
    <xf numFmtId="0" fontId="34" fillId="0" borderId="28" xfId="0" applyFont="1" applyBorder="1" applyAlignment="1">
      <alignment horizontal="left" vertical="top" wrapText="1"/>
    </xf>
    <xf numFmtId="0" fontId="34" fillId="0" borderId="20" xfId="0" applyFont="1" applyBorder="1" applyAlignment="1">
      <alignment horizontal="left" vertical="top" wrapText="1"/>
    </xf>
    <xf numFmtId="0" fontId="34" fillId="0" borderId="8" xfId="0" applyFont="1" applyBorder="1" applyAlignment="1">
      <alignment horizontal="left" vertical="top" wrapText="1"/>
    </xf>
    <xf numFmtId="0" fontId="34" fillId="0" borderId="24" xfId="0" applyFont="1" applyBorder="1" applyAlignment="1">
      <alignment horizontal="left" vertical="center" wrapText="1"/>
    </xf>
    <xf numFmtId="0" fontId="31" fillId="0" borderId="26" xfId="3" applyFont="1" applyBorder="1" applyAlignment="1">
      <alignment horizontal="left" vertical="top"/>
    </xf>
    <xf numFmtId="0" fontId="31" fillId="0" borderId="19" xfId="3" applyFont="1" applyBorder="1" applyAlignment="1">
      <alignment horizontal="left" vertical="top"/>
    </xf>
    <xf numFmtId="0" fontId="31" fillId="0" borderId="28" xfId="3" applyFont="1" applyBorder="1" applyAlignment="1">
      <alignment horizontal="left" vertical="top"/>
    </xf>
    <xf numFmtId="0" fontId="31" fillId="0" borderId="20" xfId="3" applyFont="1" applyBorder="1" applyAlignment="1">
      <alignment horizontal="left" vertical="top"/>
    </xf>
    <xf numFmtId="0" fontId="31" fillId="0" borderId="8" xfId="3" applyFont="1" applyBorder="1" applyAlignment="1">
      <alignment horizontal="left" vertical="top"/>
    </xf>
    <xf numFmtId="0" fontId="31" fillId="0" borderId="24" xfId="0" applyFont="1" applyBorder="1" applyAlignment="1">
      <alignment horizontal="left" vertical="center" wrapText="1"/>
    </xf>
    <xf numFmtId="0" fontId="31" fillId="0" borderId="24" xfId="0" applyFont="1" applyBorder="1" applyAlignment="1">
      <alignment vertical="center" wrapText="1"/>
    </xf>
    <xf numFmtId="0" fontId="12" fillId="0" borderId="19" xfId="0" applyFont="1" applyBorder="1" applyAlignment="1">
      <alignment horizontal="left" vertical="center" wrapText="1"/>
    </xf>
    <xf numFmtId="0" fontId="12" fillId="0" borderId="0" xfId="0" applyFont="1" applyAlignment="1">
      <alignment horizontal="left" vertical="center" wrapText="1"/>
    </xf>
    <xf numFmtId="0" fontId="12" fillId="0" borderId="14" xfId="0" applyFont="1" applyBorder="1" applyAlignment="1">
      <alignment horizontal="left" vertical="center" wrapText="1"/>
    </xf>
    <xf numFmtId="0" fontId="12" fillId="0" borderId="21" xfId="0" applyFont="1" applyBorder="1" applyAlignment="1">
      <alignment horizontal="left" vertical="center"/>
    </xf>
    <xf numFmtId="0" fontId="12" fillId="0" borderId="18" xfId="0" applyFont="1" applyBorder="1" applyAlignment="1">
      <alignment horizontal="left" vertical="center"/>
    </xf>
    <xf numFmtId="0" fontId="12" fillId="0" borderId="15" xfId="0" applyFont="1" applyBorder="1" applyAlignment="1">
      <alignment horizontal="left" vertical="center"/>
    </xf>
    <xf numFmtId="0" fontId="20" fillId="3" borderId="19" xfId="0" applyFont="1" applyFill="1" applyBorder="1" applyAlignment="1">
      <alignment horizontal="center" vertical="center" wrapText="1"/>
    </xf>
    <xf numFmtId="0" fontId="20" fillId="3" borderId="0" xfId="0" applyFont="1" applyFill="1" applyAlignment="1">
      <alignment horizontal="center" vertical="center" wrapText="1"/>
    </xf>
    <xf numFmtId="0" fontId="20" fillId="3" borderId="14" xfId="0" applyFont="1" applyFill="1" applyBorder="1" applyAlignment="1">
      <alignment horizontal="center" vertical="center" wrapText="1"/>
    </xf>
    <xf numFmtId="0" fontId="17" fillId="0" borderId="19" xfId="0" applyFont="1" applyBorder="1" applyAlignment="1">
      <alignment horizontal="left" vertical="center" wrapText="1"/>
    </xf>
  </cellXfs>
  <cellStyles count="24">
    <cellStyle name="Hyperlink" xfId="17" xr:uid="{00000000-000B-0000-0000-000008000000}"/>
    <cellStyle name="パーセント" xfId="1" builtinId="5"/>
    <cellStyle name="パーセント 2" xfId="15" xr:uid="{00000000-0005-0000-0000-000001000000}"/>
    <cellStyle name="ハイパーリンク" xfId="12" builtinId="8"/>
    <cellStyle name="ハイパーリンク 2" xfId="13" xr:uid="{00000000-0005-0000-0000-000003000000}"/>
    <cellStyle name="桁区切り" xfId="11" builtinId="6"/>
    <cellStyle name="桁区切り 2" xfId="4" xr:uid="{00000000-0005-0000-0000-000005000000}"/>
    <cellStyle name="桁区切り 3" xfId="20" xr:uid="{6BFFB244-8A6E-477F-B71A-F2EEEA4A329A}"/>
    <cellStyle name="通貨" xfId="2" builtinId="7"/>
    <cellStyle name="通貨 2" xfId="10" xr:uid="{00000000-0005-0000-0000-000007000000}"/>
    <cellStyle name="標準" xfId="0" builtinId="0"/>
    <cellStyle name="標準 2" xfId="5" xr:uid="{00000000-0005-0000-0000-000009000000}"/>
    <cellStyle name="標準 2 2" xfId="3" xr:uid="{00000000-0005-0000-0000-00000A000000}"/>
    <cellStyle name="標準 2 2 2" xfId="6" xr:uid="{00000000-0005-0000-0000-00000B000000}"/>
    <cellStyle name="標準 2 2 2 2" xfId="16" xr:uid="{00000000-0005-0000-0000-00000C000000}"/>
    <cellStyle name="標準 2 2 2 2 2" xfId="18" xr:uid="{F43B007F-A387-4D31-9D9E-007E8A13779A}"/>
    <cellStyle name="標準 2 2 2 2 2 2" xfId="21" xr:uid="{30200D5D-63AB-41BE-A539-0F1046EE424C}"/>
    <cellStyle name="標準 2 2 2 2 3" xfId="19" xr:uid="{9BB50050-13A8-41D8-8B75-934645D0B9EC}"/>
    <cellStyle name="標準 2 2 2 2 3 2" xfId="22" xr:uid="{6876C82A-F042-4429-853A-05D91280DB98}"/>
    <cellStyle name="標準 2 2 2 2 4" xfId="23" xr:uid="{ADAAFAC8-2646-411E-BF67-51A1516AD362}"/>
    <cellStyle name="標準 2 2 3" xfId="7" xr:uid="{00000000-0005-0000-0000-00000D000000}"/>
    <cellStyle name="標準 2 2 4" xfId="9" xr:uid="{00000000-0005-0000-0000-00000E000000}"/>
    <cellStyle name="標準 2 3" xfId="14" xr:uid="{00000000-0005-0000-0000-00000F000000}"/>
    <cellStyle name="標準 3" xfId="8" xr:uid="{00000000-0005-0000-0000-000010000000}"/>
  </cellStyles>
  <dxfs count="3">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mruColors>
      <color rgb="FFFF7C80"/>
      <color rgb="FFFFCCFF"/>
      <color rgb="FF3399FF"/>
      <color rgb="FFFFFF99"/>
      <color rgb="FFFCF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5997N5/AppData/Local/Box/Box%20Edit/Documents/2BQi_+U2qke3aWaZGTKyIg==/180816_ESG&#12487;&#12540;&#12479;&#12502;&#12483;&#12463;&#29992;_&#12502;&#12521;&#12531;&#12463;&#12501;&#12457;&#12540;&#125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もくじ"/>
      <sheetName val="記載方法"/>
      <sheetName val="サプライチェーン"/>
      <sheetName val="環境"/>
      <sheetName val="非エネルギー起源GHGの種類"/>
      <sheetName val="従業員ﾃﾞｰﾀ_ｸﾞﾙｰﾌﾟ会社"/>
      <sheetName val="人権"/>
      <sheetName val="労働基準ほか"/>
      <sheetName val="Sheet1"/>
      <sheetName val="集計用_SCM+環境"/>
      <sheetName val="集計用_事業会社（人権+人財）"/>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C8D5E-6ED6-4B30-8F1A-B22976808807}">
  <sheetPr>
    <tabColor rgb="FFFF0000"/>
    <pageSetUpPr fitToPage="1"/>
  </sheetPr>
  <dimension ref="A1:H328"/>
  <sheetViews>
    <sheetView tabSelected="1" view="pageBreakPreview" zoomScale="70" zoomScaleNormal="75" zoomScaleSheetLayoutView="70" workbookViewId="0">
      <pane xSplit="3" ySplit="5" topLeftCell="D6" activePane="bottomRight" state="frozen"/>
      <selection pane="topRight"/>
      <selection pane="bottomLeft"/>
      <selection pane="bottomRight" activeCell="B218" sqref="B218"/>
    </sheetView>
  </sheetViews>
  <sheetFormatPr defaultColWidth="9.296875" defaultRowHeight="13"/>
  <cols>
    <col min="1" max="1" width="5.296875" style="20" customWidth="1"/>
    <col min="2" max="2" width="45.5" style="20" customWidth="1"/>
    <col min="3" max="3" width="44.296875" style="20" customWidth="1"/>
    <col min="4" max="6" width="26.3984375" style="20" customWidth="1"/>
    <col min="7" max="16384" width="9.296875" style="20"/>
  </cols>
  <sheetData>
    <row r="1" spans="1:6" ht="23" customHeight="1">
      <c r="B1" s="20" t="s">
        <v>159</v>
      </c>
    </row>
    <row r="2" spans="1:6" ht="23" customHeight="1"/>
    <row r="3" spans="1:6" ht="23" customHeight="1">
      <c r="B3" s="191" t="s">
        <v>4</v>
      </c>
      <c r="C3" s="191"/>
      <c r="D3" s="191"/>
      <c r="E3" s="191"/>
      <c r="F3" s="191"/>
    </row>
    <row r="4" spans="1:6" ht="23" customHeight="1">
      <c r="B4" s="20" t="s">
        <v>5</v>
      </c>
    </row>
    <row r="5" spans="1:6" ht="23" customHeight="1">
      <c r="B5" s="201"/>
      <c r="C5" s="200"/>
      <c r="D5" s="27" t="s">
        <v>160</v>
      </c>
      <c r="E5" s="27" t="s">
        <v>6</v>
      </c>
      <c r="F5" s="27" t="s">
        <v>7</v>
      </c>
    </row>
    <row r="6" spans="1:6" ht="23" customHeight="1">
      <c r="A6" s="217"/>
      <c r="B6" s="28" t="s">
        <v>161</v>
      </c>
      <c r="C6" s="29"/>
      <c r="D6" s="30">
        <v>45995</v>
      </c>
      <c r="E6" s="30">
        <v>50200</v>
      </c>
      <c r="F6" s="30">
        <v>51834</v>
      </c>
    </row>
    <row r="7" spans="1:6" ht="23" customHeight="1">
      <c r="B7" s="265" t="s">
        <v>196</v>
      </c>
      <c r="C7" s="31"/>
      <c r="D7" s="123">
        <f>SUM(D8:D9)</f>
        <v>4340</v>
      </c>
      <c r="E7" s="123">
        <f t="shared" ref="E7:F7" si="0">SUM(E8:E9)</f>
        <v>4337</v>
      </c>
      <c r="F7" s="123">
        <f t="shared" si="0"/>
        <v>4304</v>
      </c>
    </row>
    <row r="8" spans="1:6" ht="23" customHeight="1">
      <c r="B8" s="271"/>
      <c r="C8" s="222" t="s">
        <v>8</v>
      </c>
      <c r="D8" s="32">
        <v>3115</v>
      </c>
      <c r="E8" s="32">
        <v>3077</v>
      </c>
      <c r="F8" s="32">
        <v>3032</v>
      </c>
    </row>
    <row r="9" spans="1:6" ht="23" customHeight="1">
      <c r="B9" s="271"/>
      <c r="C9" s="223" t="s">
        <v>9</v>
      </c>
      <c r="D9" s="33">
        <v>1225</v>
      </c>
      <c r="E9" s="33">
        <v>1260</v>
      </c>
      <c r="F9" s="33">
        <v>1272</v>
      </c>
    </row>
    <row r="10" spans="1:6" ht="23" customHeight="1">
      <c r="B10" s="271"/>
      <c r="C10" s="224" t="s">
        <v>195</v>
      </c>
      <c r="D10" s="208" t="str">
        <f>TEXT(ROUND((D8/D7)*100,1),"0.0")&amp;"% : "&amp;TEXT(ROUND((D9/D7)*100,1),"0.0")&amp;"%"</f>
        <v>71.8% : 28.2%</v>
      </c>
      <c r="E10" s="208" t="str">
        <f>TEXT(ROUND((E8/E7)*100,1),"0.0")&amp;"% : "&amp;TEXT(ROUND((E9/E7)*100,1),"0.0")&amp;"%"</f>
        <v>70.9% : 29.1%</v>
      </c>
      <c r="F10" s="208" t="str">
        <f>TEXT(ROUND((F8/F7)*100,1),"0.0")&amp;"% : "&amp;TEXT(ROUND((F9/F7)*100,1),"0.0")&amp;"%"</f>
        <v>70.4% : 29.6%</v>
      </c>
    </row>
    <row r="11" spans="1:6" ht="23" customHeight="1">
      <c r="B11" s="271"/>
      <c r="C11" s="34" t="s">
        <v>10</v>
      </c>
      <c r="D11" s="32">
        <v>3529</v>
      </c>
      <c r="E11" s="32">
        <v>3546</v>
      </c>
      <c r="F11" s="32">
        <v>3538</v>
      </c>
    </row>
    <row r="12" spans="1:6" ht="23" customHeight="1">
      <c r="B12" s="272"/>
      <c r="C12" s="35" t="s">
        <v>11</v>
      </c>
      <c r="D12" s="36">
        <v>811</v>
      </c>
      <c r="E12" s="36">
        <v>791</v>
      </c>
      <c r="F12" s="36">
        <v>766</v>
      </c>
    </row>
    <row r="13" spans="1:6" ht="23" customHeight="1">
      <c r="B13" s="264" t="s">
        <v>162</v>
      </c>
      <c r="C13" s="31"/>
      <c r="D13" s="37">
        <v>42.3</v>
      </c>
      <c r="E13" s="37">
        <v>42.4</v>
      </c>
      <c r="F13" s="37">
        <v>42.542053903345725</v>
      </c>
    </row>
    <row r="14" spans="1:6" s="38" customFormat="1" ht="23" customHeight="1">
      <c r="B14" s="271"/>
      <c r="C14" s="39" t="s">
        <v>12</v>
      </c>
      <c r="D14" s="40">
        <v>43.3</v>
      </c>
      <c r="E14" s="40">
        <v>43.5</v>
      </c>
      <c r="F14" s="40">
        <v>43.6</v>
      </c>
    </row>
    <row r="15" spans="1:6" s="38" customFormat="1" ht="23" customHeight="1">
      <c r="B15" s="272"/>
      <c r="C15" s="41" t="s">
        <v>13</v>
      </c>
      <c r="D15" s="42">
        <v>39.6</v>
      </c>
      <c r="E15" s="42">
        <v>39.700000000000003</v>
      </c>
      <c r="F15" s="42">
        <v>40.1</v>
      </c>
    </row>
    <row r="16" spans="1:6" ht="23" customHeight="1">
      <c r="B16" s="264" t="s">
        <v>163</v>
      </c>
      <c r="C16" s="29"/>
      <c r="D16" s="43">
        <v>17.600000000000001</v>
      </c>
      <c r="E16" s="43">
        <v>17.899999999999999</v>
      </c>
      <c r="F16" s="43">
        <v>17.937235130111524</v>
      </c>
    </row>
    <row r="17" spans="2:6" s="38" customFormat="1" ht="23" customHeight="1">
      <c r="B17" s="271"/>
      <c r="C17" s="39" t="s">
        <v>12</v>
      </c>
      <c r="D17" s="44">
        <v>18.399999999999999</v>
      </c>
      <c r="E17" s="44">
        <v>18.7</v>
      </c>
      <c r="F17" s="44">
        <v>18.7</v>
      </c>
    </row>
    <row r="18" spans="2:6" s="38" customFormat="1" ht="23" customHeight="1">
      <c r="B18" s="272"/>
      <c r="C18" s="41" t="s">
        <v>13</v>
      </c>
      <c r="D18" s="45">
        <v>15.6</v>
      </c>
      <c r="E18" s="45">
        <v>15.7</v>
      </c>
      <c r="F18" s="45">
        <v>16</v>
      </c>
    </row>
    <row r="19" spans="2:6" s="38" customFormat="1" ht="23" customHeight="1">
      <c r="B19" s="46" t="s">
        <v>164</v>
      </c>
      <c r="C19" s="47"/>
      <c r="D19" s="48">
        <v>15939292</v>
      </c>
      <c r="E19" s="48">
        <v>16546676</v>
      </c>
      <c r="F19" s="48">
        <v>17087936</v>
      </c>
    </row>
    <row r="20" spans="2:6" s="38" customFormat="1" ht="23" customHeight="1">
      <c r="B20" s="38" t="s">
        <v>165</v>
      </c>
      <c r="C20" s="49"/>
      <c r="D20" s="50"/>
      <c r="E20" s="50"/>
      <c r="F20" s="50"/>
    </row>
    <row r="21" spans="2:6" s="38" customFormat="1" ht="23" customHeight="1">
      <c r="B21" s="38" t="s">
        <v>166</v>
      </c>
      <c r="E21" s="50"/>
      <c r="F21" s="50"/>
    </row>
    <row r="22" spans="2:6" s="38" customFormat="1" ht="23" customHeight="1">
      <c r="B22" s="38" t="s">
        <v>167</v>
      </c>
      <c r="C22" s="49"/>
      <c r="D22" s="50"/>
      <c r="E22" s="50"/>
      <c r="F22" s="50"/>
    </row>
    <row r="23" spans="2:6" s="38" customFormat="1" ht="23" customHeight="1">
      <c r="C23" s="49"/>
      <c r="D23" s="50"/>
      <c r="E23" s="50"/>
      <c r="F23" s="50"/>
    </row>
    <row r="24" spans="2:6" s="38" customFormat="1" ht="23" customHeight="1">
      <c r="B24" s="51" t="s">
        <v>14</v>
      </c>
      <c r="C24" s="52"/>
    </row>
    <row r="25" spans="2:6" ht="23" customHeight="1">
      <c r="B25" s="201"/>
      <c r="C25" s="200"/>
      <c r="D25" s="27" t="s">
        <v>7</v>
      </c>
    </row>
    <row r="26" spans="2:6" ht="23" customHeight="1">
      <c r="B26" s="264" t="s">
        <v>161</v>
      </c>
      <c r="C26" s="53"/>
      <c r="D26" s="209">
        <f>SUM(D27:D43)</f>
        <v>51834</v>
      </c>
    </row>
    <row r="27" spans="2:6" ht="23" customHeight="1">
      <c r="B27" s="271"/>
      <c r="C27" s="54" t="s">
        <v>15</v>
      </c>
      <c r="D27" s="210">
        <v>7503</v>
      </c>
    </row>
    <row r="28" spans="2:6" ht="23" customHeight="1">
      <c r="B28" s="271"/>
      <c r="C28" s="55" t="s">
        <v>16</v>
      </c>
      <c r="D28" s="211">
        <v>2873</v>
      </c>
    </row>
    <row r="29" spans="2:6" ht="23" customHeight="1">
      <c r="B29" s="271"/>
      <c r="C29" s="56" t="s">
        <v>17</v>
      </c>
      <c r="D29" s="212">
        <v>8325</v>
      </c>
    </row>
    <row r="30" spans="2:6" ht="23" customHeight="1">
      <c r="B30" s="271"/>
      <c r="C30" s="56" t="s">
        <v>18</v>
      </c>
      <c r="D30" s="212">
        <v>2804</v>
      </c>
    </row>
    <row r="31" spans="2:6" ht="23" customHeight="1">
      <c r="B31" s="271"/>
      <c r="C31" s="56" t="s">
        <v>19</v>
      </c>
      <c r="D31" s="212">
        <v>4484</v>
      </c>
    </row>
    <row r="32" spans="2:6" ht="23" customHeight="1">
      <c r="B32" s="271"/>
      <c r="C32" s="56" t="s">
        <v>20</v>
      </c>
      <c r="D32" s="212">
        <v>7482</v>
      </c>
    </row>
    <row r="33" spans="2:4" ht="23" customHeight="1">
      <c r="B33" s="271"/>
      <c r="C33" s="56" t="s">
        <v>21</v>
      </c>
      <c r="D33" s="212">
        <v>1547</v>
      </c>
    </row>
    <row r="34" spans="2:4" ht="23" customHeight="1">
      <c r="B34" s="271"/>
      <c r="C34" s="56" t="s">
        <v>22</v>
      </c>
      <c r="D34" s="212">
        <v>511</v>
      </c>
    </row>
    <row r="35" spans="2:4" ht="23" customHeight="1">
      <c r="B35" s="271"/>
      <c r="C35" s="56" t="s">
        <v>23</v>
      </c>
      <c r="D35" s="212">
        <v>950</v>
      </c>
    </row>
    <row r="36" spans="2:4" ht="23" customHeight="1">
      <c r="B36" s="271"/>
      <c r="C36" s="56" t="s">
        <v>24</v>
      </c>
      <c r="D36" s="212">
        <v>2024</v>
      </c>
    </row>
    <row r="37" spans="2:4" ht="23" customHeight="1">
      <c r="B37" s="271"/>
      <c r="C37" s="56" t="s">
        <v>25</v>
      </c>
      <c r="D37" s="212">
        <v>655</v>
      </c>
    </row>
    <row r="38" spans="2:4" ht="23" customHeight="1">
      <c r="B38" s="271"/>
      <c r="C38" s="56" t="s">
        <v>26</v>
      </c>
      <c r="D38" s="212">
        <v>444</v>
      </c>
    </row>
    <row r="39" spans="2:4" ht="23" customHeight="1">
      <c r="B39" s="271"/>
      <c r="C39" s="56" t="s">
        <v>27</v>
      </c>
      <c r="D39" s="212">
        <v>1101</v>
      </c>
    </row>
    <row r="40" spans="2:4" ht="23" customHeight="1">
      <c r="B40" s="271"/>
      <c r="C40" s="56" t="s">
        <v>28</v>
      </c>
      <c r="D40" s="212">
        <v>7672</v>
      </c>
    </row>
    <row r="41" spans="2:4" ht="23" customHeight="1">
      <c r="B41" s="271"/>
      <c r="C41" s="56" t="s">
        <v>29</v>
      </c>
      <c r="D41" s="212">
        <v>415</v>
      </c>
    </row>
    <row r="42" spans="2:4" ht="23" customHeight="1">
      <c r="B42" s="271"/>
      <c r="C42" s="56" t="s">
        <v>30</v>
      </c>
      <c r="D42" s="212">
        <v>446</v>
      </c>
    </row>
    <row r="43" spans="2:4" ht="23" customHeight="1">
      <c r="B43" s="272"/>
      <c r="C43" s="57" t="s">
        <v>31</v>
      </c>
      <c r="D43" s="213">
        <v>2598</v>
      </c>
    </row>
    <row r="44" spans="2:4" ht="23" customHeight="1">
      <c r="B44" s="264" t="s">
        <v>181</v>
      </c>
      <c r="C44" s="53"/>
      <c r="D44" s="211">
        <f>SUM(D45:D61)</f>
        <v>4303.8999999999996</v>
      </c>
    </row>
    <row r="45" spans="2:4" ht="23" customHeight="1">
      <c r="B45" s="271"/>
      <c r="C45" s="54" t="s">
        <v>15</v>
      </c>
      <c r="D45" s="210">
        <v>149</v>
      </c>
    </row>
    <row r="46" spans="2:4" ht="23" customHeight="1">
      <c r="B46" s="271"/>
      <c r="C46" s="55" t="s">
        <v>16</v>
      </c>
      <c r="D46" s="214">
        <v>167</v>
      </c>
    </row>
    <row r="47" spans="2:4" ht="23" customHeight="1">
      <c r="B47" s="271"/>
      <c r="C47" s="56" t="s">
        <v>17</v>
      </c>
      <c r="D47" s="214">
        <v>180</v>
      </c>
    </row>
    <row r="48" spans="2:4" ht="23" customHeight="1">
      <c r="B48" s="271"/>
      <c r="C48" s="56" t="s">
        <v>18</v>
      </c>
      <c r="D48" s="214">
        <v>210</v>
      </c>
    </row>
    <row r="49" spans="2:6" ht="23" customHeight="1">
      <c r="B49" s="271"/>
      <c r="C49" s="56" t="s">
        <v>19</v>
      </c>
      <c r="D49" s="214">
        <v>146</v>
      </c>
    </row>
    <row r="50" spans="2:6" ht="23" customHeight="1">
      <c r="B50" s="271"/>
      <c r="C50" s="56" t="s">
        <v>20</v>
      </c>
      <c r="D50" s="214">
        <v>49</v>
      </c>
    </row>
    <row r="51" spans="2:6" ht="23" customHeight="1">
      <c r="B51" s="271"/>
      <c r="C51" s="56" t="s">
        <v>21</v>
      </c>
      <c r="D51" s="214">
        <v>254</v>
      </c>
    </row>
    <row r="52" spans="2:6" ht="23" customHeight="1">
      <c r="B52" s="271"/>
      <c r="C52" s="56" t="s">
        <v>22</v>
      </c>
      <c r="D52" s="214">
        <v>256</v>
      </c>
    </row>
    <row r="53" spans="2:6" ht="23" customHeight="1">
      <c r="B53" s="271"/>
      <c r="C53" s="56" t="s">
        <v>23</v>
      </c>
      <c r="D53" s="214">
        <v>227.8</v>
      </c>
    </row>
    <row r="54" spans="2:6" ht="23" customHeight="1">
      <c r="B54" s="271"/>
      <c r="C54" s="56" t="s">
        <v>24</v>
      </c>
      <c r="D54" s="214">
        <v>299.3</v>
      </c>
    </row>
    <row r="55" spans="2:6" ht="23" customHeight="1">
      <c r="B55" s="271"/>
      <c r="C55" s="56" t="s">
        <v>25</v>
      </c>
      <c r="D55" s="214">
        <v>183.8</v>
      </c>
    </row>
    <row r="56" spans="2:6" ht="23" customHeight="1">
      <c r="B56" s="271"/>
      <c r="C56" s="56" t="s">
        <v>26</v>
      </c>
      <c r="D56" s="214">
        <v>128</v>
      </c>
    </row>
    <row r="57" spans="2:6" ht="23" customHeight="1">
      <c r="B57" s="271"/>
      <c r="C57" s="56" t="s">
        <v>27</v>
      </c>
      <c r="D57" s="214">
        <v>258</v>
      </c>
    </row>
    <row r="58" spans="2:6" ht="23" customHeight="1">
      <c r="B58" s="271"/>
      <c r="C58" s="56" t="s">
        <v>28</v>
      </c>
      <c r="D58" s="214">
        <v>188</v>
      </c>
    </row>
    <row r="59" spans="2:6" ht="23" customHeight="1">
      <c r="B59" s="271"/>
      <c r="C59" s="56" t="s">
        <v>29</v>
      </c>
      <c r="D59" s="214">
        <v>89</v>
      </c>
    </row>
    <row r="60" spans="2:6" ht="23" customHeight="1">
      <c r="B60" s="271"/>
      <c r="C60" s="56" t="s">
        <v>30</v>
      </c>
      <c r="D60" s="214">
        <v>15</v>
      </c>
    </row>
    <row r="61" spans="2:6" ht="23" customHeight="1">
      <c r="B61" s="272"/>
      <c r="C61" s="57" t="s">
        <v>31</v>
      </c>
      <c r="D61" s="213">
        <v>1504</v>
      </c>
    </row>
    <row r="62" spans="2:6" s="38" customFormat="1" ht="23" customHeight="1">
      <c r="B62" s="38" t="s">
        <v>165</v>
      </c>
      <c r="C62" s="49"/>
      <c r="D62" s="50"/>
    </row>
    <row r="63" spans="2:6" s="38" customFormat="1" ht="23" customHeight="1">
      <c r="B63" s="38" t="s">
        <v>167</v>
      </c>
      <c r="C63" s="49"/>
      <c r="D63" s="50"/>
      <c r="E63" s="50"/>
      <c r="F63" s="50"/>
    </row>
    <row r="64" spans="2:6" ht="23" customHeight="1">
      <c r="B64" s="58"/>
      <c r="C64" s="22"/>
      <c r="D64" s="59"/>
      <c r="E64" s="59"/>
      <c r="F64" s="60"/>
    </row>
    <row r="65" spans="2:6" ht="23" customHeight="1">
      <c r="B65" s="61" t="s">
        <v>32</v>
      </c>
      <c r="C65" s="22"/>
      <c r="D65" s="59"/>
      <c r="E65" s="59"/>
      <c r="F65" s="60"/>
    </row>
    <row r="66" spans="2:6" ht="23" customHeight="1">
      <c r="B66" s="201"/>
      <c r="C66" s="200"/>
      <c r="D66" s="27" t="s">
        <v>160</v>
      </c>
      <c r="E66" s="27" t="s">
        <v>6</v>
      </c>
      <c r="F66" s="27" t="s">
        <v>7</v>
      </c>
    </row>
    <row r="67" spans="2:6" ht="23" customHeight="1">
      <c r="B67" s="244" t="s">
        <v>168</v>
      </c>
      <c r="C67" s="62"/>
      <c r="D67" s="123">
        <f>SUM(D68:D69)</f>
        <v>4076</v>
      </c>
      <c r="E67" s="123">
        <f>SUM(E68:E69)</f>
        <v>4061</v>
      </c>
      <c r="F67" s="123">
        <f>SUM(F68:F69)</f>
        <v>4010</v>
      </c>
    </row>
    <row r="68" spans="2:6" ht="23" customHeight="1">
      <c r="B68" s="245"/>
      <c r="C68" s="63" t="s">
        <v>8</v>
      </c>
      <c r="D68" s="32">
        <v>2898</v>
      </c>
      <c r="E68" s="32">
        <v>2852</v>
      </c>
      <c r="F68" s="215">
        <v>2801</v>
      </c>
    </row>
    <row r="69" spans="2:6" ht="23" customHeight="1">
      <c r="B69" s="245"/>
      <c r="C69" s="64" t="s">
        <v>9</v>
      </c>
      <c r="D69" s="33">
        <v>1178</v>
      </c>
      <c r="E69" s="33">
        <v>1209</v>
      </c>
      <c r="F69" s="216">
        <v>1209</v>
      </c>
    </row>
    <row r="70" spans="2:6" ht="23" customHeight="1">
      <c r="B70" s="246"/>
      <c r="C70" s="65" t="s">
        <v>33</v>
      </c>
      <c r="D70" s="208" t="str">
        <f>TEXT(ROUND((D68/D67)*100,1),"0.0")&amp;"% : "&amp;TEXT(ROUND((D69/D67)*100,1),"0.0")&amp;"%"</f>
        <v>71.1% : 28.9%</v>
      </c>
      <c r="E70" s="208" t="str">
        <f>TEXT(ROUND((E68/E67)*100,1),"0.0")&amp;"% : "&amp;TEXT(ROUND((E69/E67)*100,1),"0.0")&amp;"%"</f>
        <v>70.2% : 29.8%</v>
      </c>
      <c r="F70" s="208" t="str">
        <f>TEXT(ROUND((F68/F67)*100,1),"0.0")&amp;"% : "&amp;TEXT(ROUND((F69/F67)*100,1),"0.0")&amp;"%"</f>
        <v>69.9% : 30.1%</v>
      </c>
    </row>
    <row r="71" spans="2:6" ht="23" customHeight="1">
      <c r="B71" s="264" t="s">
        <v>169</v>
      </c>
      <c r="C71" s="29"/>
      <c r="D71" s="123">
        <f>SUM(D72:D73)</f>
        <v>2466</v>
      </c>
      <c r="E71" s="123">
        <f>SUM(E72:E73)</f>
        <v>2490</v>
      </c>
      <c r="F71" s="123">
        <f>SUM(F72:F73)</f>
        <v>2495</v>
      </c>
    </row>
    <row r="72" spans="2:6" s="38" customFormat="1" ht="23" customHeight="1">
      <c r="B72" s="265"/>
      <c r="C72" s="39" t="s">
        <v>12</v>
      </c>
      <c r="D72" s="32">
        <v>2263</v>
      </c>
      <c r="E72" s="32">
        <v>2267</v>
      </c>
      <c r="F72" s="215">
        <v>2255</v>
      </c>
    </row>
    <row r="73" spans="2:6" s="38" customFormat="1" ht="23" customHeight="1">
      <c r="B73" s="265"/>
      <c r="C73" s="66" t="s">
        <v>13</v>
      </c>
      <c r="D73" s="33">
        <v>203</v>
      </c>
      <c r="E73" s="33">
        <v>223</v>
      </c>
      <c r="F73" s="216">
        <v>240</v>
      </c>
    </row>
    <row r="74" spans="2:6" s="38" customFormat="1" ht="23" customHeight="1">
      <c r="B74" s="266"/>
      <c r="C74" s="67" t="s">
        <v>33</v>
      </c>
      <c r="D74" s="208" t="str">
        <f>TEXT(ROUND((D72/D71)*100,1),"0.0")&amp;"% : "&amp;TEXT(ROUND((D73/D71)*100,1),"0.0")&amp;"%"</f>
        <v>91.8% : 8.2%</v>
      </c>
      <c r="E74" s="208" t="str">
        <f>TEXT(ROUND((E72/E71)*100,1),"0.0")&amp;"% : "&amp;TEXT(ROUND((E73/E71)*100,1),"0.0")&amp;"%"</f>
        <v>91.0% : 9.0%</v>
      </c>
      <c r="F74" s="208" t="str">
        <f>TEXT(ROUND((F72/F71)*100,1),"0.0")&amp;"% : "&amp;TEXT(ROUND((F73/F71)*100,1),"0.0")&amp;"%"</f>
        <v>90.4% : 9.6%</v>
      </c>
    </row>
    <row r="75" spans="2:6" ht="23" customHeight="1">
      <c r="B75" s="264" t="s">
        <v>170</v>
      </c>
      <c r="C75" s="29"/>
      <c r="D75" s="123">
        <f>SUM(D76:D77)</f>
        <v>236</v>
      </c>
      <c r="E75" s="123">
        <f>SUM(E76:E77)</f>
        <v>236</v>
      </c>
      <c r="F75" s="123">
        <f>SUM(F76:F77)</f>
        <v>226</v>
      </c>
    </row>
    <row r="76" spans="2:6" s="38" customFormat="1" ht="23" customHeight="1">
      <c r="B76" s="265"/>
      <c r="C76" s="39" t="s">
        <v>12</v>
      </c>
      <c r="D76" s="32">
        <v>233</v>
      </c>
      <c r="E76" s="32">
        <v>232</v>
      </c>
      <c r="F76" s="215">
        <v>222</v>
      </c>
    </row>
    <row r="77" spans="2:6" s="38" customFormat="1" ht="23" customHeight="1">
      <c r="B77" s="265"/>
      <c r="C77" s="66" t="s">
        <v>13</v>
      </c>
      <c r="D77" s="33">
        <v>3</v>
      </c>
      <c r="E77" s="33">
        <v>4</v>
      </c>
      <c r="F77" s="216">
        <v>4</v>
      </c>
    </row>
    <row r="78" spans="2:6" s="38" customFormat="1" ht="23" customHeight="1">
      <c r="B78" s="266"/>
      <c r="C78" s="67" t="s">
        <v>33</v>
      </c>
      <c r="D78" s="208" t="str">
        <f>TEXT(ROUND((D76/D75)*100,1),"0.0")&amp;"% : "&amp;TEXT(ROUND((D77/D75)*100,1),"0.0")&amp;"%"</f>
        <v>98.7% : 1.3%</v>
      </c>
      <c r="E78" s="208" t="str">
        <f>TEXT(ROUND((E76/E75)*100,1),"0.0")&amp;"% : "&amp;TEXT(ROUND((E77/E75)*100,1),"0.0")&amp;"%"</f>
        <v>98.3% : 1.7%</v>
      </c>
      <c r="F78" s="208" t="str">
        <f>TEXT(ROUND((F76/F75)*100,1),"0.0")&amp;"% : "&amp;TEXT(ROUND((F77/F75)*100,1),"0.0")&amp;"%"</f>
        <v>98.2% : 1.8%</v>
      </c>
    </row>
    <row r="79" spans="2:6" s="38" customFormat="1" ht="23" customHeight="1">
      <c r="B79" s="38" t="s">
        <v>167</v>
      </c>
      <c r="C79" s="22"/>
      <c r="D79" s="70"/>
      <c r="E79" s="70"/>
      <c r="F79" s="70"/>
    </row>
    <row r="80" spans="2:6" s="38" customFormat="1" ht="40" customHeight="1">
      <c r="B80" s="269" t="s">
        <v>171</v>
      </c>
      <c r="C80" s="269"/>
      <c r="D80" s="269"/>
      <c r="E80" s="269"/>
      <c r="F80" s="269"/>
    </row>
    <row r="81" spans="2:6" s="38" customFormat="1" ht="23" customHeight="1">
      <c r="B81" s="71"/>
      <c r="C81" s="71"/>
      <c r="D81" s="71"/>
      <c r="E81" s="71"/>
      <c r="F81" s="71"/>
    </row>
    <row r="82" spans="2:6" s="38" customFormat="1" ht="23" customHeight="1">
      <c r="B82" s="71" t="s">
        <v>212</v>
      </c>
      <c r="C82" s="71"/>
      <c r="D82" s="71"/>
      <c r="E82" s="71"/>
      <c r="F82" s="71"/>
    </row>
    <row r="83" spans="2:6" s="38" customFormat="1" ht="23" customHeight="1">
      <c r="B83" s="241"/>
      <c r="C83" s="31"/>
      <c r="D83" s="170" t="s">
        <v>201</v>
      </c>
      <c r="E83" s="170" t="s">
        <v>202</v>
      </c>
      <c r="F83" s="170" t="s">
        <v>203</v>
      </c>
    </row>
    <row r="84" spans="2:6" ht="23" customHeight="1">
      <c r="B84" s="264" t="s">
        <v>200</v>
      </c>
      <c r="C84" s="29"/>
      <c r="D84" s="123">
        <f>SUM(D85:D86)</f>
        <v>15</v>
      </c>
      <c r="E84" s="123">
        <f>SUM(E85:E86)</f>
        <v>15</v>
      </c>
      <c r="F84" s="123">
        <f>SUM(F85:F86)</f>
        <v>16</v>
      </c>
    </row>
    <row r="85" spans="2:6" s="38" customFormat="1" ht="23" customHeight="1">
      <c r="B85" s="265"/>
      <c r="C85" s="39" t="s">
        <v>12</v>
      </c>
      <c r="D85" s="32">
        <v>13</v>
      </c>
      <c r="E85" s="68">
        <v>11</v>
      </c>
      <c r="F85" s="68">
        <v>11</v>
      </c>
    </row>
    <row r="86" spans="2:6" s="38" customFormat="1" ht="23" customHeight="1">
      <c r="B86" s="265"/>
      <c r="C86" s="66" t="s">
        <v>13</v>
      </c>
      <c r="D86" s="33">
        <v>2</v>
      </c>
      <c r="E86" s="69">
        <v>4</v>
      </c>
      <c r="F86" s="69">
        <v>5</v>
      </c>
    </row>
    <row r="87" spans="2:6" s="38" customFormat="1" ht="23" customHeight="1">
      <c r="B87" s="266"/>
      <c r="C87" s="67" t="s">
        <v>33</v>
      </c>
      <c r="D87" s="208" t="str">
        <f>TEXT(ROUND((D85/D84)*100,1),"0.0")&amp;"% : "&amp;TEXT(ROUND((D86/D84)*100,1),"0.0")&amp;"%"</f>
        <v>86.7% : 13.3%</v>
      </c>
      <c r="E87" s="208" t="str">
        <f>TEXT(ROUND((E85/E84)*100,1),"0.0")&amp;"% : "&amp;TEXT(ROUND((E86/E84)*100,1),"0.0")&amp;"%"</f>
        <v>73.3% : 26.7%</v>
      </c>
      <c r="F87" s="208" t="str">
        <f>TEXT(ROUND((F85/F84)*100,1),"0.0")&amp;"% : "&amp;TEXT(ROUND((F86/F84)*100,1),"0.0")&amp;"%"</f>
        <v>68.8% : 31.3%</v>
      </c>
    </row>
    <row r="88" spans="2:6" ht="23" customHeight="1">
      <c r="B88" s="264" t="s">
        <v>213</v>
      </c>
      <c r="C88" s="29"/>
      <c r="D88" s="123">
        <f>SUM(D89:D90)</f>
        <v>40</v>
      </c>
      <c r="E88" s="123">
        <f>SUM(E89:E90)</f>
        <v>41</v>
      </c>
      <c r="F88" s="123">
        <f>SUM(F89:F90)</f>
        <v>41</v>
      </c>
    </row>
    <row r="89" spans="2:6" s="38" customFormat="1" ht="23" customHeight="1">
      <c r="B89" s="265"/>
      <c r="C89" s="39" t="s">
        <v>12</v>
      </c>
      <c r="D89" s="32">
        <v>40</v>
      </c>
      <c r="E89" s="68">
        <v>41</v>
      </c>
      <c r="F89" s="68">
        <v>40</v>
      </c>
    </row>
    <row r="90" spans="2:6" s="38" customFormat="1" ht="23" customHeight="1">
      <c r="B90" s="265"/>
      <c r="C90" s="66" t="s">
        <v>13</v>
      </c>
      <c r="D90" s="33">
        <v>0</v>
      </c>
      <c r="E90" s="69">
        <v>0</v>
      </c>
      <c r="F90" s="69">
        <v>1</v>
      </c>
    </row>
    <row r="91" spans="2:6" s="38" customFormat="1" ht="23" customHeight="1">
      <c r="B91" s="266"/>
      <c r="C91" s="67" t="s">
        <v>33</v>
      </c>
      <c r="D91" s="208" t="str">
        <f>TEXT(ROUND((D89/D88)*100,1),"0.0")&amp;"% : "&amp;TEXT(ROUND((D90/D88)*100,1),"0.0")&amp;"%"</f>
        <v>100.0% : 0.0%</v>
      </c>
      <c r="E91" s="208" t="str">
        <f>TEXT(ROUND((E89/E88)*100,1),"0.0")&amp;"% : "&amp;TEXT(ROUND((E90/E88)*100,1),"0.0")&amp;"%"</f>
        <v>100.0% : 0.0%</v>
      </c>
      <c r="F91" s="208" t="str">
        <f>TEXT(ROUND((F89/F88)*100,1),"0.0")&amp;"% : "&amp;TEXT(ROUND((F90/F88)*100,1),"0.0")&amp;"%"</f>
        <v>97.6% : 2.4%</v>
      </c>
    </row>
    <row r="92" spans="2:6" s="38" customFormat="1" ht="23" customHeight="1">
      <c r="B92" s="270" t="s">
        <v>270</v>
      </c>
      <c r="C92" s="270"/>
      <c r="D92" s="270"/>
      <c r="E92" s="70"/>
      <c r="F92" s="70"/>
    </row>
    <row r="93" spans="2:6" s="38" customFormat="1" ht="23" customHeight="1">
      <c r="B93" s="72"/>
      <c r="C93" s="22"/>
      <c r="D93" s="50"/>
      <c r="E93" s="73"/>
      <c r="F93" s="73"/>
    </row>
    <row r="94" spans="2:6" ht="23" customHeight="1">
      <c r="B94" s="23" t="s">
        <v>34</v>
      </c>
      <c r="C94" s="24"/>
      <c r="D94" s="24"/>
      <c r="E94" s="24"/>
      <c r="F94" s="24"/>
    </row>
    <row r="95" spans="2:6" ht="23" customHeight="1">
      <c r="B95" s="74" t="s">
        <v>204</v>
      </c>
      <c r="C95" s="75"/>
      <c r="D95" s="75"/>
      <c r="E95" s="75"/>
      <c r="F95" s="75"/>
    </row>
    <row r="96" spans="2:6" ht="23" customHeight="1">
      <c r="B96" s="201"/>
      <c r="C96" s="200"/>
      <c r="D96" s="27" t="s">
        <v>160</v>
      </c>
      <c r="E96" s="27" t="s">
        <v>6</v>
      </c>
      <c r="F96" s="27" t="s">
        <v>7</v>
      </c>
    </row>
    <row r="97" spans="2:7" ht="23" customHeight="1">
      <c r="B97" s="267" t="s">
        <v>157</v>
      </c>
      <c r="C97" s="76"/>
      <c r="D97" s="123">
        <f>SUM(D98:D99)</f>
        <v>157</v>
      </c>
      <c r="E97" s="123">
        <f>SUM(E98:E99)</f>
        <v>157</v>
      </c>
      <c r="F97" s="123">
        <f>SUM(F98:F99)</f>
        <v>124</v>
      </c>
    </row>
    <row r="98" spans="2:7" s="38" customFormat="1" ht="23" customHeight="1">
      <c r="B98" s="268"/>
      <c r="C98" s="77" t="s">
        <v>12</v>
      </c>
      <c r="D98" s="78">
        <v>95</v>
      </c>
      <c r="E98" s="78">
        <v>90</v>
      </c>
      <c r="F98" s="78">
        <v>85</v>
      </c>
    </row>
    <row r="99" spans="2:7" s="38" customFormat="1" ht="23" customHeight="1">
      <c r="B99" s="268"/>
      <c r="C99" s="79" t="s">
        <v>13</v>
      </c>
      <c r="D99" s="80">
        <v>62</v>
      </c>
      <c r="E99" s="80">
        <v>67</v>
      </c>
      <c r="F99" s="80">
        <v>39</v>
      </c>
    </row>
    <row r="100" spans="2:7" s="38" customFormat="1" ht="23" customHeight="1">
      <c r="B100" s="268"/>
      <c r="C100" s="65" t="s">
        <v>33</v>
      </c>
      <c r="D100" s="208" t="str">
        <f>TEXT(ROUND((D98/D97)*100,1),"0.0")&amp;"% : "&amp;TEXT(ROUND((D99/D97)*100,1),"0.0")&amp;"%"</f>
        <v>60.5% : 39.5%</v>
      </c>
      <c r="E100" s="208" t="str">
        <f>TEXT(ROUND((E98/E97)*100,1),"0.0")&amp;"% : "&amp;TEXT(ROUND((E99/E97)*100,1),"0.0")&amp;"%"</f>
        <v>57.3% : 42.7%</v>
      </c>
      <c r="F100" s="208" t="str">
        <f>TEXT(ROUND((F98/F97)*100,1),"0.0")&amp;"% : "&amp;TEXT(ROUND((F99/F97)*100,1),"0.0")&amp;"%"</f>
        <v>68.5% : 31.5%</v>
      </c>
    </row>
    <row r="101" spans="2:7" s="38" customFormat="1" ht="23" customHeight="1">
      <c r="B101" s="247" t="s">
        <v>35</v>
      </c>
      <c r="C101" s="81"/>
      <c r="D101" s="123">
        <f>SUM(D102:D103)</f>
        <v>123</v>
      </c>
      <c r="E101" s="123">
        <f>SUM(E102:E103)</f>
        <v>114</v>
      </c>
      <c r="F101" s="123">
        <f>SUM(F102:F103)</f>
        <v>77</v>
      </c>
    </row>
    <row r="102" spans="2:7" s="38" customFormat="1" ht="23" customHeight="1">
      <c r="B102" s="248"/>
      <c r="C102" s="77" t="s">
        <v>12</v>
      </c>
      <c r="D102" s="78">
        <v>65</v>
      </c>
      <c r="E102" s="78">
        <v>57</v>
      </c>
      <c r="F102" s="78">
        <v>44</v>
      </c>
      <c r="G102" s="82"/>
    </row>
    <row r="103" spans="2:7" s="38" customFormat="1" ht="23" customHeight="1">
      <c r="B103" s="248"/>
      <c r="C103" s="79" t="s">
        <v>13</v>
      </c>
      <c r="D103" s="80">
        <v>58</v>
      </c>
      <c r="E103" s="80">
        <v>57</v>
      </c>
      <c r="F103" s="80">
        <v>33</v>
      </c>
      <c r="G103" s="82"/>
    </row>
    <row r="104" spans="2:7" s="38" customFormat="1" ht="23" customHeight="1">
      <c r="B104" s="249"/>
      <c r="C104" s="65" t="s">
        <v>33</v>
      </c>
      <c r="D104" s="208" t="str">
        <f>TEXT(ROUND((D102/D101)*100,1),"0.0")&amp;"% : "&amp;TEXT(ROUND((D103/D101)*100,1),"0.0")&amp;"%"</f>
        <v>52.8% : 47.2%</v>
      </c>
      <c r="E104" s="208" t="str">
        <f>TEXT(ROUND((E102/E101)*100,1),"0.0")&amp;"% : "&amp;TEXT(ROUND((E103/E101)*100,1),"0.0")&amp;"%"</f>
        <v>50.0% : 50.0%</v>
      </c>
      <c r="F104" s="208" t="str">
        <f>TEXT(ROUND((F102/F101)*100,1),"0.0")&amp;"% : "&amp;TEXT(ROUND((F103/F101)*100,1),"0.0")&amp;"%"</f>
        <v>57.1% : 42.9%</v>
      </c>
      <c r="G104" s="82"/>
    </row>
    <row r="105" spans="2:7" s="38" customFormat="1" ht="23" customHeight="1">
      <c r="B105" s="247" t="s">
        <v>36</v>
      </c>
      <c r="C105" s="81"/>
      <c r="D105" s="123">
        <f>SUM(D106:D107)</f>
        <v>34</v>
      </c>
      <c r="E105" s="123">
        <f>SUM(E106:E107)</f>
        <v>43</v>
      </c>
      <c r="F105" s="123">
        <f>SUM(F106:F107)</f>
        <v>47</v>
      </c>
    </row>
    <row r="106" spans="2:7" s="38" customFormat="1" ht="23" customHeight="1">
      <c r="B106" s="248"/>
      <c r="C106" s="77" t="s">
        <v>12</v>
      </c>
      <c r="D106" s="78">
        <v>30</v>
      </c>
      <c r="E106" s="78">
        <v>33</v>
      </c>
      <c r="F106" s="78">
        <v>41</v>
      </c>
    </row>
    <row r="107" spans="2:7" s="38" customFormat="1" ht="23" customHeight="1">
      <c r="B107" s="248"/>
      <c r="C107" s="79" t="s">
        <v>13</v>
      </c>
      <c r="D107" s="80">
        <v>4</v>
      </c>
      <c r="E107" s="80">
        <v>10</v>
      </c>
      <c r="F107" s="80">
        <v>6</v>
      </c>
    </row>
    <row r="108" spans="2:7" s="38" customFormat="1" ht="23" customHeight="1">
      <c r="B108" s="249"/>
      <c r="C108" s="65" t="s">
        <v>33</v>
      </c>
      <c r="D108" s="208" t="str">
        <f>TEXT(ROUND((D106/D105)*100,1),"0.0")&amp;"% : "&amp;TEXT(ROUND((D107/D105)*100,1),"0.0")&amp;"%"</f>
        <v>88.2% : 11.8%</v>
      </c>
      <c r="E108" s="208" t="str">
        <f>TEXT(ROUND((E106/E105)*100,1),"0.0")&amp;"% : "&amp;TEXT(ROUND((E107/E105)*100,1),"0.0")&amp;"%"</f>
        <v>76.7% : 23.3%</v>
      </c>
      <c r="F108" s="208" t="str">
        <f>TEXT(ROUND((F106/F105)*100,1),"0.0")&amp;"% : "&amp;TEXT(ROUND((F107/F105)*100,1),"0.0")&amp;"%"</f>
        <v>87.2% : 12.8%</v>
      </c>
    </row>
    <row r="109" spans="2:7" s="38" customFormat="1" ht="23" customHeight="1">
      <c r="B109" s="276" t="s">
        <v>37</v>
      </c>
      <c r="C109" s="276"/>
      <c r="D109" s="208" t="str">
        <f>TEXT(ROUND((D101/D97)*100,1),"0.0")&amp;"% : "&amp;TEXT(ROUND((D105/D97)*100,1),"0.0")&amp;"%"</f>
        <v>78.3% : 21.7%</v>
      </c>
      <c r="E109" s="208" t="str">
        <f>TEXT(ROUND((E101/E97)*100,1),"0.0")&amp;"% : "&amp;TEXT(ROUND((E105/E97)*100,1),"0.0")&amp;"%"</f>
        <v>72.6% : 27.4%</v>
      </c>
      <c r="F109" s="208" t="str">
        <f>TEXT(ROUND((F101/F97)*100,1),"0.0")&amp;"% : "&amp;TEXT(ROUND((F105/F97)*100,1),"0.0")&amp;"%"</f>
        <v>62.1% : 37.9%</v>
      </c>
    </row>
    <row r="110" spans="2:7" s="38" customFormat="1" ht="23" customHeight="1">
      <c r="B110" s="83" t="s">
        <v>205</v>
      </c>
      <c r="C110" s="84"/>
      <c r="D110" s="70"/>
      <c r="E110" s="70"/>
      <c r="F110" s="70"/>
    </row>
    <row r="111" spans="2:7" s="38" customFormat="1" ht="23" customHeight="1">
      <c r="B111" s="58"/>
      <c r="C111" s="58"/>
      <c r="D111" s="50"/>
      <c r="E111" s="73"/>
      <c r="F111" s="73"/>
    </row>
    <row r="112" spans="2:7" ht="23" customHeight="1">
      <c r="B112" s="85" t="s">
        <v>172</v>
      </c>
      <c r="C112" s="86"/>
      <c r="D112" s="75"/>
      <c r="E112" s="75"/>
      <c r="F112" s="75"/>
    </row>
    <row r="113" spans="2:7" ht="23" customHeight="1">
      <c r="B113" s="197"/>
      <c r="C113" s="198"/>
      <c r="D113" s="27" t="s">
        <v>160</v>
      </c>
      <c r="E113" s="27" t="s">
        <v>6</v>
      </c>
      <c r="F113" s="27" t="s">
        <v>7</v>
      </c>
    </row>
    <row r="114" spans="2:7" s="38" customFormat="1" ht="23" customHeight="1">
      <c r="B114" s="247" t="s">
        <v>38</v>
      </c>
      <c r="C114" s="81"/>
      <c r="D114" s="100">
        <f>SUM(D115:D117)</f>
        <v>4076</v>
      </c>
      <c r="E114" s="100">
        <f>SUM(E115:E117)</f>
        <v>4061</v>
      </c>
      <c r="F114" s="100">
        <f>SUM(F115:F117)</f>
        <v>4010</v>
      </c>
    </row>
    <row r="115" spans="2:7" s="38" customFormat="1" ht="23" customHeight="1">
      <c r="B115" s="248"/>
      <c r="C115" s="77" t="s">
        <v>185</v>
      </c>
      <c r="D115" s="78">
        <v>3441</v>
      </c>
      <c r="E115" s="78">
        <v>3409</v>
      </c>
      <c r="F115" s="78">
        <v>3337</v>
      </c>
      <c r="G115" s="82"/>
    </row>
    <row r="116" spans="2:7" s="38" customFormat="1" ht="23" customHeight="1">
      <c r="B116" s="248"/>
      <c r="C116" s="79" t="s">
        <v>214</v>
      </c>
      <c r="D116" s="80">
        <v>581</v>
      </c>
      <c r="E116" s="80">
        <v>600</v>
      </c>
      <c r="F116" s="80">
        <v>628</v>
      </c>
      <c r="G116" s="82"/>
    </row>
    <row r="117" spans="2:7" s="38" customFormat="1" ht="23" customHeight="1">
      <c r="B117" s="248"/>
      <c r="C117" s="79" t="s">
        <v>187</v>
      </c>
      <c r="D117" s="80">
        <v>54</v>
      </c>
      <c r="E117" s="80">
        <v>52</v>
      </c>
      <c r="F117" s="80">
        <v>45</v>
      </c>
      <c r="G117" s="82"/>
    </row>
    <row r="118" spans="2:7" s="38" customFormat="1" ht="23" customHeight="1">
      <c r="B118" s="249"/>
      <c r="C118" s="65" t="s">
        <v>186</v>
      </c>
      <c r="D118" s="208" t="str">
        <f>TEXT(ROUND((D115/D114)*100,1),"0.0")&amp;"% : "&amp;TEXT(ROUND((D116/D114)*100,1),"0.0")&amp;"% : "&amp;TEXT(ROUND((D117/D114)*100,1),"0.0")&amp;"%"</f>
        <v>84.4% : 14.3% : 1.3%</v>
      </c>
      <c r="E118" s="208" t="str">
        <f t="shared" ref="E118:F118" si="1">TEXT(ROUND((E115/E114)*100,1),"0.0")&amp;"% : "&amp;TEXT(ROUND((E116/E114)*100,1),"0.0")&amp;"% : "&amp;TEXT(ROUND((E117/E114)*100,1),"0.0")&amp;"%"</f>
        <v>83.9% : 14.8% : 1.3%</v>
      </c>
      <c r="F118" s="208" t="str">
        <f t="shared" si="1"/>
        <v>83.2% : 15.7% : 1.1%</v>
      </c>
      <c r="G118" s="82"/>
    </row>
    <row r="119" spans="2:7" s="38" customFormat="1" ht="23" customHeight="1">
      <c r="B119" s="71" t="s">
        <v>39</v>
      </c>
      <c r="C119" s="87"/>
      <c r="D119" s="70"/>
      <c r="E119" s="70"/>
      <c r="F119" s="70"/>
      <c r="G119" s="82"/>
    </row>
    <row r="120" spans="2:7" s="38" customFormat="1" ht="23" customHeight="1">
      <c r="B120" s="71" t="s">
        <v>225</v>
      </c>
      <c r="C120" s="87"/>
      <c r="D120" s="70"/>
      <c r="E120" s="70"/>
      <c r="F120" s="70"/>
      <c r="G120" s="82"/>
    </row>
    <row r="121" spans="2:7" ht="23" customHeight="1">
      <c r="B121" s="38"/>
      <c r="C121" s="22"/>
      <c r="D121" s="88"/>
      <c r="E121" s="88"/>
      <c r="F121" s="88"/>
    </row>
    <row r="122" spans="2:7" ht="23" customHeight="1">
      <c r="B122" s="89" t="s">
        <v>206</v>
      </c>
      <c r="C122" s="22"/>
      <c r="D122" s="88"/>
      <c r="E122" s="88"/>
      <c r="F122" s="88"/>
    </row>
    <row r="123" spans="2:7" ht="23" customHeight="1">
      <c r="B123" s="25"/>
      <c r="C123" s="26"/>
      <c r="D123" s="27" t="s">
        <v>160</v>
      </c>
      <c r="E123" s="27" t="s">
        <v>6</v>
      </c>
      <c r="F123" s="27" t="s">
        <v>7</v>
      </c>
    </row>
    <row r="124" spans="2:7" ht="23" customHeight="1">
      <c r="B124" s="277" t="s">
        <v>40</v>
      </c>
      <c r="C124" s="90"/>
      <c r="D124" s="91">
        <v>2.8000000000000001E-2</v>
      </c>
      <c r="E124" s="91">
        <v>2.8000000000000001E-2</v>
      </c>
      <c r="F124" s="91">
        <v>0.03</v>
      </c>
    </row>
    <row r="125" spans="2:7" ht="23" customHeight="1">
      <c r="B125" s="278"/>
      <c r="C125" s="39" t="s">
        <v>173</v>
      </c>
      <c r="D125" s="92">
        <v>3.4000000000000002E-2</v>
      </c>
      <c r="E125" s="92">
        <v>2.9000000000000001E-2</v>
      </c>
      <c r="F125" s="92">
        <v>3.4000000000000002E-2</v>
      </c>
    </row>
    <row r="126" spans="2:7" ht="23" customHeight="1">
      <c r="B126" s="278"/>
      <c r="C126" s="93" t="s">
        <v>174</v>
      </c>
      <c r="D126" s="94">
        <v>1.4E-2</v>
      </c>
      <c r="E126" s="94">
        <v>2.5999999999999999E-2</v>
      </c>
      <c r="F126" s="94">
        <v>0.02</v>
      </c>
    </row>
    <row r="127" spans="2:7" ht="23" customHeight="1">
      <c r="B127" s="279" t="s">
        <v>41</v>
      </c>
      <c r="C127" s="47"/>
      <c r="D127" s="95">
        <v>1.2999999999999999E-2</v>
      </c>
      <c r="E127" s="95">
        <v>1.4999999999999999E-2</v>
      </c>
      <c r="F127" s="95">
        <v>1.2999999999999999E-2</v>
      </c>
    </row>
    <row r="128" spans="2:7" ht="23" customHeight="1">
      <c r="B128" s="280"/>
      <c r="C128" s="96" t="s">
        <v>173</v>
      </c>
      <c r="D128" s="97">
        <v>1.4999999999999999E-2</v>
      </c>
      <c r="E128" s="97">
        <v>1.4E-2</v>
      </c>
      <c r="F128" s="97">
        <v>1.4E-2</v>
      </c>
    </row>
    <row r="129" spans="2:7" ht="23" customHeight="1">
      <c r="B129" s="281"/>
      <c r="C129" s="41" t="s">
        <v>174</v>
      </c>
      <c r="D129" s="98">
        <v>8.0000000000000002E-3</v>
      </c>
      <c r="E129" s="98">
        <v>1.7999999999999999E-2</v>
      </c>
      <c r="F129" s="98">
        <v>1.2999999999999999E-2</v>
      </c>
    </row>
    <row r="130" spans="2:7" ht="23" customHeight="1">
      <c r="B130" s="22" t="s">
        <v>207</v>
      </c>
      <c r="C130" s="49"/>
      <c r="D130" s="70"/>
      <c r="E130" s="70"/>
      <c r="F130" s="70"/>
    </row>
    <row r="131" spans="2:7" s="38" customFormat="1" ht="23" customHeight="1">
      <c r="B131" s="58"/>
      <c r="C131" s="22"/>
      <c r="D131" s="50"/>
      <c r="E131" s="73"/>
      <c r="F131" s="73"/>
    </row>
    <row r="132" spans="2:7" ht="23" customHeight="1">
      <c r="B132" s="23" t="s">
        <v>158</v>
      </c>
      <c r="C132" s="24"/>
      <c r="D132" s="24"/>
      <c r="E132" s="24"/>
      <c r="F132" s="24"/>
    </row>
    <row r="133" spans="2:7" ht="23" customHeight="1">
      <c r="B133" s="85" t="s">
        <v>175</v>
      </c>
      <c r="C133" s="86"/>
      <c r="D133" s="75"/>
      <c r="E133" s="75"/>
      <c r="F133" s="75"/>
    </row>
    <row r="134" spans="2:7" ht="23" customHeight="1">
      <c r="B134" s="197"/>
      <c r="C134" s="198"/>
      <c r="D134" s="27" t="s">
        <v>160</v>
      </c>
      <c r="E134" s="27" t="s">
        <v>6</v>
      </c>
      <c r="F134" s="27" t="s">
        <v>7</v>
      </c>
    </row>
    <row r="135" spans="2:7" s="38" customFormat="1" ht="23" customHeight="1">
      <c r="B135" s="247" t="s">
        <v>42</v>
      </c>
      <c r="C135" s="81"/>
      <c r="D135" s="99">
        <v>0.60199999999999998</v>
      </c>
      <c r="E135" s="99">
        <v>0.60199999999999998</v>
      </c>
      <c r="F135" s="99">
        <v>0.61699999999999999</v>
      </c>
    </row>
    <row r="136" spans="2:7" s="38" customFormat="1" ht="23" customHeight="1">
      <c r="B136" s="248"/>
      <c r="C136" s="77" t="s">
        <v>43</v>
      </c>
      <c r="D136" s="101">
        <v>0.60399999999999998</v>
      </c>
      <c r="E136" s="101">
        <v>0.60499999999999998</v>
      </c>
      <c r="F136" s="101">
        <v>0.62</v>
      </c>
      <c r="G136" s="82"/>
    </row>
    <row r="137" spans="2:7" s="38" customFormat="1" ht="23" customHeight="1">
      <c r="B137" s="249"/>
      <c r="C137" s="102" t="s">
        <v>44</v>
      </c>
      <c r="D137" s="103">
        <v>0.41799999999999998</v>
      </c>
      <c r="E137" s="103">
        <v>0.39800000000000002</v>
      </c>
      <c r="F137" s="103">
        <v>0.42299999999999999</v>
      </c>
      <c r="G137" s="82"/>
    </row>
    <row r="138" spans="2:7" s="38" customFormat="1" ht="23" customHeight="1">
      <c r="B138" s="71" t="s">
        <v>45</v>
      </c>
      <c r="C138" s="105"/>
      <c r="D138" s="106"/>
      <c r="E138" s="106"/>
      <c r="F138" s="107"/>
      <c r="G138" s="82"/>
    </row>
    <row r="139" spans="2:7" s="38" customFormat="1" ht="23" customHeight="1">
      <c r="B139" s="108"/>
      <c r="C139" s="49"/>
      <c r="D139" s="107"/>
      <c r="E139" s="107"/>
      <c r="F139" s="107"/>
      <c r="G139" s="82"/>
    </row>
    <row r="140" spans="2:7" s="38" customFormat="1" ht="23" customHeight="1">
      <c r="B140" s="51" t="s">
        <v>46</v>
      </c>
      <c r="C140" s="105"/>
    </row>
    <row r="141" spans="2:7" ht="23" customHeight="1">
      <c r="B141" s="197"/>
      <c r="C141" s="198"/>
      <c r="D141" s="170" t="s">
        <v>160</v>
      </c>
      <c r="E141" s="170" t="s">
        <v>6</v>
      </c>
      <c r="F141" s="170" t="s">
        <v>7</v>
      </c>
    </row>
    <row r="142" spans="2:7" ht="23" customHeight="1">
      <c r="B142" s="276" t="s">
        <v>189</v>
      </c>
      <c r="C142" s="276"/>
      <c r="D142" s="109">
        <v>10</v>
      </c>
      <c r="E142" s="109">
        <v>15</v>
      </c>
      <c r="F142" s="109">
        <v>15</v>
      </c>
    </row>
    <row r="143" spans="2:7" ht="23" customHeight="1">
      <c r="B143" s="61"/>
      <c r="C143" s="61"/>
      <c r="D143" s="110"/>
      <c r="E143" s="110"/>
      <c r="F143" s="110"/>
    </row>
    <row r="144" spans="2:7" ht="23" customHeight="1">
      <c r="B144" s="85" t="s">
        <v>0</v>
      </c>
      <c r="C144" s="86"/>
      <c r="D144" s="75"/>
      <c r="E144" s="75"/>
      <c r="F144" s="75"/>
    </row>
    <row r="145" spans="2:7" ht="23" customHeight="1">
      <c r="B145" s="197"/>
      <c r="C145" s="197"/>
      <c r="D145" s="27" t="s">
        <v>160</v>
      </c>
      <c r="E145" s="27" t="s">
        <v>6</v>
      </c>
      <c r="F145" s="27" t="s">
        <v>7</v>
      </c>
    </row>
    <row r="146" spans="2:7" s="38" customFormat="1" ht="23" customHeight="1">
      <c r="B146" s="247" t="s">
        <v>47</v>
      </c>
      <c r="C146" s="111"/>
      <c r="D146" s="100">
        <f>SUM(D147:D154)</f>
        <v>7</v>
      </c>
      <c r="E146" s="100">
        <f>SUM(E147:E154)</f>
        <v>12</v>
      </c>
      <c r="F146" s="100">
        <f>SUM(F147:F154)</f>
        <v>21</v>
      </c>
    </row>
    <row r="147" spans="2:7" s="38" customFormat="1" ht="23" customHeight="1">
      <c r="B147" s="248"/>
      <c r="C147" s="112" t="s">
        <v>48</v>
      </c>
      <c r="D147" s="78">
        <v>0</v>
      </c>
      <c r="E147" s="78">
        <v>0</v>
      </c>
      <c r="F147" s="78">
        <v>0</v>
      </c>
      <c r="G147" s="82"/>
    </row>
    <row r="148" spans="2:7" s="38" customFormat="1" ht="23" customHeight="1">
      <c r="B148" s="248"/>
      <c r="C148" s="113" t="s">
        <v>49</v>
      </c>
      <c r="D148" s="80">
        <v>2</v>
      </c>
      <c r="E148" s="80">
        <v>0</v>
      </c>
      <c r="F148" s="80">
        <v>0</v>
      </c>
      <c r="G148" s="82"/>
    </row>
    <row r="149" spans="2:7" s="38" customFormat="1" ht="23" customHeight="1">
      <c r="B149" s="248"/>
      <c r="C149" s="113" t="s">
        <v>50</v>
      </c>
      <c r="D149" s="80">
        <v>0</v>
      </c>
      <c r="E149" s="80">
        <v>0</v>
      </c>
      <c r="F149" s="80">
        <v>0</v>
      </c>
      <c r="G149" s="82"/>
    </row>
    <row r="150" spans="2:7" s="38" customFormat="1" ht="23" customHeight="1">
      <c r="B150" s="248"/>
      <c r="C150" s="113" t="s">
        <v>51</v>
      </c>
      <c r="D150" s="80">
        <v>0</v>
      </c>
      <c r="E150" s="80">
        <v>0</v>
      </c>
      <c r="F150" s="80">
        <v>0</v>
      </c>
      <c r="G150" s="82"/>
    </row>
    <row r="151" spans="2:7" s="38" customFormat="1" ht="23" customHeight="1">
      <c r="B151" s="248"/>
      <c r="C151" s="113" t="s">
        <v>52</v>
      </c>
      <c r="D151" s="80">
        <v>0</v>
      </c>
      <c r="E151" s="80">
        <v>2</v>
      </c>
      <c r="F151" s="80">
        <v>8</v>
      </c>
      <c r="G151" s="82"/>
    </row>
    <row r="152" spans="2:7" s="38" customFormat="1" ht="23" customHeight="1">
      <c r="B152" s="248"/>
      <c r="C152" s="113" t="s">
        <v>53</v>
      </c>
      <c r="D152" s="80">
        <v>3</v>
      </c>
      <c r="E152" s="80">
        <v>8</v>
      </c>
      <c r="F152" s="80">
        <v>9</v>
      </c>
      <c r="G152" s="82"/>
    </row>
    <row r="153" spans="2:7" s="38" customFormat="1" ht="23" customHeight="1">
      <c r="B153" s="248"/>
      <c r="C153" s="113" t="s">
        <v>54</v>
      </c>
      <c r="D153" s="80">
        <v>2</v>
      </c>
      <c r="E153" s="80">
        <v>2</v>
      </c>
      <c r="F153" s="80">
        <v>4</v>
      </c>
      <c r="G153" s="82"/>
    </row>
    <row r="154" spans="2:7" s="38" customFormat="1" ht="23" customHeight="1">
      <c r="B154" s="249"/>
      <c r="C154" s="114" t="s">
        <v>55</v>
      </c>
      <c r="D154" s="104">
        <v>0</v>
      </c>
      <c r="E154" s="104">
        <v>0</v>
      </c>
      <c r="F154" s="104">
        <v>0</v>
      </c>
      <c r="G154" s="82"/>
    </row>
    <row r="155" spans="2:7" s="38" customFormat="1" ht="23" customHeight="1">
      <c r="B155" s="108"/>
      <c r="C155" s="49"/>
      <c r="D155" s="107"/>
      <c r="E155" s="107"/>
      <c r="F155" s="107"/>
      <c r="G155" s="82"/>
    </row>
    <row r="156" spans="2:7" s="38" customFormat="1" ht="23" customHeight="1">
      <c r="B156" s="38" t="s">
        <v>56</v>
      </c>
      <c r="C156" s="49"/>
    </row>
    <row r="157" spans="2:7" ht="23" customHeight="1">
      <c r="B157" s="201"/>
      <c r="C157" s="200"/>
      <c r="D157" s="170" t="s">
        <v>160</v>
      </c>
      <c r="E157" s="170" t="s">
        <v>6</v>
      </c>
      <c r="F157" s="170" t="s">
        <v>7</v>
      </c>
    </row>
    <row r="158" spans="2:7" ht="23" customHeight="1">
      <c r="B158" s="282" t="s">
        <v>216</v>
      </c>
      <c r="C158" s="282"/>
      <c r="D158" s="115">
        <v>2.5700000000000001E-2</v>
      </c>
      <c r="E158" s="115">
        <v>2.7300000000000001E-2</v>
      </c>
      <c r="F158" s="115">
        <v>2.9700000000000001E-2</v>
      </c>
    </row>
    <row r="159" spans="2:7" ht="23" customHeight="1">
      <c r="B159" s="20" t="s">
        <v>215</v>
      </c>
      <c r="C159" s="61"/>
      <c r="D159" s="110"/>
      <c r="E159" s="116"/>
      <c r="F159" s="116"/>
    </row>
    <row r="160" spans="2:7" s="38" customFormat="1" ht="23" customHeight="1">
      <c r="B160" s="108"/>
      <c r="C160" s="49"/>
      <c r="D160" s="107"/>
      <c r="E160" s="107"/>
      <c r="F160" s="107"/>
      <c r="G160" s="82"/>
    </row>
    <row r="161" spans="2:8" s="38" customFormat="1" ht="23" customHeight="1">
      <c r="B161" s="23" t="s">
        <v>57</v>
      </c>
      <c r="C161" s="24"/>
      <c r="D161" s="24"/>
      <c r="E161" s="24"/>
      <c r="F161" s="24"/>
      <c r="G161" s="82"/>
    </row>
    <row r="162" spans="2:8" ht="23" customHeight="1">
      <c r="B162" s="21" t="s">
        <v>58</v>
      </c>
    </row>
    <row r="163" spans="2:8" ht="23" customHeight="1">
      <c r="B163" s="201"/>
      <c r="C163" s="200"/>
      <c r="D163" s="170" t="s">
        <v>160</v>
      </c>
      <c r="E163" s="170" t="s">
        <v>6</v>
      </c>
      <c r="F163" s="170" t="s">
        <v>7</v>
      </c>
    </row>
    <row r="164" spans="2:8" ht="23" customHeight="1">
      <c r="B164" s="202" t="s">
        <v>208</v>
      </c>
      <c r="C164" s="203"/>
      <c r="D164" s="117">
        <v>2055.1</v>
      </c>
      <c r="E164" s="118">
        <v>2032.2</v>
      </c>
      <c r="F164" s="118">
        <v>2006.3</v>
      </c>
    </row>
    <row r="165" spans="2:8" ht="23" customHeight="1">
      <c r="B165" s="119" t="s">
        <v>209</v>
      </c>
      <c r="C165" s="47"/>
      <c r="D165" s="120">
        <v>18.399999999999999</v>
      </c>
      <c r="E165" s="120">
        <v>17.3</v>
      </c>
      <c r="F165" s="120">
        <v>15.8</v>
      </c>
    </row>
    <row r="166" spans="2:8" ht="23" customHeight="1">
      <c r="B166" s="283" t="s">
        <v>210</v>
      </c>
      <c r="C166" s="283"/>
      <c r="D166" s="121">
        <v>0.55000000000000004</v>
      </c>
      <c r="E166" s="121">
        <v>0.60299999999999998</v>
      </c>
      <c r="F166" s="121">
        <v>0.71099999999999997</v>
      </c>
    </row>
    <row r="167" spans="2:8" ht="23" customHeight="1">
      <c r="B167" s="21" t="s">
        <v>211</v>
      </c>
      <c r="C167" s="22"/>
      <c r="D167" s="88"/>
      <c r="E167" s="88"/>
      <c r="F167" s="88"/>
    </row>
    <row r="168" spans="2:8" ht="23" customHeight="1">
      <c r="B168" s="22"/>
      <c r="C168" s="22"/>
      <c r="D168" s="88"/>
      <c r="E168" s="88"/>
      <c r="F168" s="88"/>
    </row>
    <row r="169" spans="2:8" ht="23" customHeight="1">
      <c r="B169" s="22" t="s">
        <v>59</v>
      </c>
      <c r="C169" s="22"/>
      <c r="D169" s="88"/>
      <c r="E169" s="88"/>
      <c r="F169" s="88"/>
    </row>
    <row r="170" spans="2:8" ht="23" customHeight="1">
      <c r="B170" s="201"/>
      <c r="C170" s="200"/>
      <c r="D170" s="27" t="s">
        <v>160</v>
      </c>
      <c r="E170" s="27" t="s">
        <v>6</v>
      </c>
      <c r="F170" s="27" t="s">
        <v>7</v>
      </c>
    </row>
    <row r="171" spans="2:8" ht="23" customHeight="1">
      <c r="B171" s="174" t="s">
        <v>60</v>
      </c>
      <c r="C171" s="175"/>
      <c r="D171" s="123">
        <v>15</v>
      </c>
      <c r="E171" s="123">
        <v>33</v>
      </c>
      <c r="F171" s="123">
        <v>17</v>
      </c>
      <c r="H171" s="124"/>
    </row>
    <row r="172" spans="2:8" ht="23" customHeight="1">
      <c r="B172" s="244" t="s">
        <v>217</v>
      </c>
      <c r="C172" s="175"/>
      <c r="D172" s="123">
        <f>SUM(D173:D174)</f>
        <v>129</v>
      </c>
      <c r="E172" s="123">
        <f t="shared" ref="E172:F172" si="2">SUM(E173:E174)</f>
        <v>147</v>
      </c>
      <c r="F172" s="123">
        <f t="shared" si="2"/>
        <v>163</v>
      </c>
    </row>
    <row r="173" spans="2:8" ht="23" customHeight="1">
      <c r="B173" s="245"/>
      <c r="C173" s="63" t="s">
        <v>61</v>
      </c>
      <c r="D173" s="78">
        <v>59</v>
      </c>
      <c r="E173" s="78">
        <v>88</v>
      </c>
      <c r="F173" s="78">
        <v>99</v>
      </c>
    </row>
    <row r="174" spans="2:8" ht="23" customHeight="1">
      <c r="B174" s="246"/>
      <c r="C174" s="176" t="s">
        <v>9</v>
      </c>
      <c r="D174" s="104">
        <v>70</v>
      </c>
      <c r="E174" s="104">
        <v>59</v>
      </c>
      <c r="F174" s="104">
        <v>64</v>
      </c>
    </row>
    <row r="175" spans="2:8" ht="23" customHeight="1">
      <c r="B175" s="244" t="s">
        <v>62</v>
      </c>
      <c r="C175" s="177"/>
      <c r="D175" s="125">
        <v>0.81599999999999995</v>
      </c>
      <c r="E175" s="125">
        <v>0.85399999999999998</v>
      </c>
      <c r="F175" s="125">
        <v>0.95099999999999996</v>
      </c>
    </row>
    <row r="176" spans="2:8" ht="23" customHeight="1">
      <c r="B176" s="245"/>
      <c r="C176" s="178" t="s">
        <v>61</v>
      </c>
      <c r="D176" s="126">
        <v>0.66700000000000004</v>
      </c>
      <c r="E176" s="126">
        <v>0.79300000000000004</v>
      </c>
      <c r="F176" s="126">
        <v>0.95</v>
      </c>
    </row>
    <row r="177" spans="2:7" ht="23" customHeight="1">
      <c r="B177" s="246"/>
      <c r="C177" s="179" t="s">
        <v>9</v>
      </c>
      <c r="D177" s="127">
        <v>1</v>
      </c>
      <c r="E177" s="127">
        <v>0.95499999999999996</v>
      </c>
      <c r="F177" s="127">
        <v>0.95199999999999996</v>
      </c>
    </row>
    <row r="178" spans="2:7" ht="23" customHeight="1">
      <c r="B178" s="247" t="s">
        <v>218</v>
      </c>
      <c r="C178" s="180"/>
      <c r="D178" s="125">
        <v>0.98</v>
      </c>
      <c r="E178" s="125">
        <v>0.97199999999999998</v>
      </c>
      <c r="F178" s="125">
        <v>0.98599999999999999</v>
      </c>
    </row>
    <row r="179" spans="2:7" ht="23" customHeight="1">
      <c r="B179" s="248"/>
      <c r="C179" s="181" t="s">
        <v>61</v>
      </c>
      <c r="D179" s="126">
        <v>1</v>
      </c>
      <c r="E179" s="126">
        <v>1</v>
      </c>
      <c r="F179" s="126">
        <v>1</v>
      </c>
    </row>
    <row r="180" spans="2:7" ht="23" customHeight="1">
      <c r="B180" s="249"/>
      <c r="C180" s="182" t="s">
        <v>9</v>
      </c>
      <c r="D180" s="127">
        <v>0.95299999999999996</v>
      </c>
      <c r="E180" s="127">
        <v>0.93</v>
      </c>
      <c r="F180" s="127">
        <v>0.95499999999999996</v>
      </c>
    </row>
    <row r="181" spans="2:7" ht="23" customHeight="1">
      <c r="B181" s="247" t="s">
        <v>219</v>
      </c>
      <c r="C181" s="180"/>
      <c r="D181" s="123">
        <f>SUM(D182:D183)</f>
        <v>101</v>
      </c>
      <c r="E181" s="123">
        <f>SUM(E182:E183)</f>
        <v>120</v>
      </c>
      <c r="F181" s="123">
        <f>SUM(F182:F183)</f>
        <v>125</v>
      </c>
    </row>
    <row r="182" spans="2:7" ht="23" customHeight="1">
      <c r="B182" s="248"/>
      <c r="C182" s="181" t="s">
        <v>12</v>
      </c>
      <c r="D182" s="32">
        <v>1</v>
      </c>
      <c r="E182" s="32">
        <v>2</v>
      </c>
      <c r="F182" s="32">
        <v>2</v>
      </c>
    </row>
    <row r="183" spans="2:7" ht="23" customHeight="1">
      <c r="B183" s="249"/>
      <c r="C183" s="182" t="s">
        <v>13</v>
      </c>
      <c r="D183" s="36">
        <v>100</v>
      </c>
      <c r="E183" s="36">
        <v>118</v>
      </c>
      <c r="F183" s="36">
        <v>123</v>
      </c>
    </row>
    <row r="184" spans="2:7" ht="23" customHeight="1">
      <c r="B184" s="247" t="s">
        <v>103</v>
      </c>
      <c r="C184" s="180"/>
      <c r="D184" s="123">
        <f>SUM(D185:D186)</f>
        <v>115</v>
      </c>
      <c r="E184" s="123">
        <f>SUM(E185:E186)</f>
        <v>123</v>
      </c>
      <c r="F184" s="123">
        <f>SUM(F185:F186)</f>
        <v>128</v>
      </c>
    </row>
    <row r="185" spans="2:7" ht="23" customHeight="1">
      <c r="B185" s="248"/>
      <c r="C185" s="181" t="s">
        <v>12</v>
      </c>
      <c r="D185" s="32">
        <v>28</v>
      </c>
      <c r="E185" s="32">
        <v>29</v>
      </c>
      <c r="F185" s="32">
        <v>33</v>
      </c>
    </row>
    <row r="186" spans="2:7" ht="23" customHeight="1">
      <c r="B186" s="249"/>
      <c r="C186" s="182" t="s">
        <v>13</v>
      </c>
      <c r="D186" s="36">
        <v>87</v>
      </c>
      <c r="E186" s="36">
        <v>94</v>
      </c>
      <c r="F186" s="36">
        <v>95</v>
      </c>
    </row>
    <row r="187" spans="2:7" ht="23" customHeight="1">
      <c r="B187" s="247" t="s">
        <v>220</v>
      </c>
      <c r="C187" s="180"/>
      <c r="D187" s="123">
        <f>SUM(D188:D189)</f>
        <v>140</v>
      </c>
      <c r="E187" s="123">
        <f>SUM(E188:E189)</f>
        <v>109</v>
      </c>
      <c r="F187" s="123">
        <f>SUM(F188:F189)</f>
        <v>125</v>
      </c>
    </row>
    <row r="188" spans="2:7" ht="23" customHeight="1">
      <c r="B188" s="248"/>
      <c r="C188" s="181" t="s">
        <v>12</v>
      </c>
      <c r="D188" s="32">
        <v>42</v>
      </c>
      <c r="E188" s="32">
        <v>28</v>
      </c>
      <c r="F188" s="32">
        <v>46</v>
      </c>
    </row>
    <row r="189" spans="2:7" ht="23" customHeight="1">
      <c r="B189" s="249"/>
      <c r="C189" s="182" t="s">
        <v>13</v>
      </c>
      <c r="D189" s="36">
        <v>98</v>
      </c>
      <c r="E189" s="36">
        <v>81</v>
      </c>
      <c r="F189" s="36">
        <v>79</v>
      </c>
    </row>
    <row r="190" spans="2:7" ht="40" customHeight="1">
      <c r="B190" s="259" t="s">
        <v>221</v>
      </c>
      <c r="C190" s="259"/>
      <c r="D190" s="259"/>
      <c r="E190" s="259"/>
      <c r="F190" s="259"/>
      <c r="G190" s="71"/>
    </row>
    <row r="191" spans="2:7" ht="23" customHeight="1">
      <c r="B191" s="263" t="s">
        <v>222</v>
      </c>
      <c r="C191" s="263"/>
      <c r="D191" s="263"/>
      <c r="E191" s="128"/>
      <c r="F191" s="128"/>
    </row>
    <row r="192" spans="2:7" ht="23" customHeight="1">
      <c r="B192" s="263" t="s">
        <v>223</v>
      </c>
      <c r="C192" s="263"/>
      <c r="D192" s="128"/>
      <c r="E192" s="128"/>
      <c r="F192" s="128"/>
    </row>
    <row r="193" spans="2:6" ht="23" customHeight="1">
      <c r="B193" s="263" t="s">
        <v>224</v>
      </c>
      <c r="C193" s="263"/>
      <c r="D193" s="263"/>
      <c r="E193" s="128"/>
      <c r="F193" s="128"/>
    </row>
    <row r="194" spans="2:6" ht="23" customHeight="1">
      <c r="B194" s="129"/>
      <c r="C194" s="38"/>
      <c r="D194" s="88"/>
      <c r="E194" s="88"/>
      <c r="F194" s="88"/>
    </row>
    <row r="195" spans="2:6" ht="23" customHeight="1">
      <c r="B195" s="204" t="s">
        <v>63</v>
      </c>
      <c r="C195" s="51"/>
      <c r="D195" s="88"/>
      <c r="E195" s="88"/>
      <c r="F195" s="88"/>
    </row>
    <row r="196" spans="2:6" ht="23" customHeight="1">
      <c r="B196" s="197"/>
      <c r="C196" s="198"/>
      <c r="D196" s="27" t="s">
        <v>160</v>
      </c>
      <c r="E196" s="27" t="s">
        <v>6</v>
      </c>
      <c r="F196" s="27" t="s">
        <v>7</v>
      </c>
    </row>
    <row r="197" spans="2:6" ht="23" customHeight="1">
      <c r="B197" s="244" t="s">
        <v>226</v>
      </c>
      <c r="C197" s="175"/>
      <c r="D197" s="123">
        <f>SUM(D198:D199)</f>
        <v>52</v>
      </c>
      <c r="E197" s="123">
        <f>SUM(E198:E199)</f>
        <v>53</v>
      </c>
      <c r="F197" s="123">
        <f>SUM(F198:F199)</f>
        <v>56</v>
      </c>
    </row>
    <row r="198" spans="2:6" ht="23" customHeight="1">
      <c r="B198" s="245"/>
      <c r="C198" s="228" t="s">
        <v>61</v>
      </c>
      <c r="D198" s="32">
        <v>20</v>
      </c>
      <c r="E198" s="32">
        <v>14</v>
      </c>
      <c r="F198" s="32">
        <v>24</v>
      </c>
    </row>
    <row r="199" spans="2:6" ht="23" customHeight="1">
      <c r="B199" s="245"/>
      <c r="C199" s="229" t="s">
        <v>9</v>
      </c>
      <c r="D199" s="130">
        <v>32</v>
      </c>
      <c r="E199" s="130">
        <v>39</v>
      </c>
      <c r="F199" s="130">
        <v>32</v>
      </c>
    </row>
    <row r="200" spans="2:6" ht="23" customHeight="1">
      <c r="B200" s="273" t="s">
        <v>228</v>
      </c>
      <c r="C200" s="62"/>
      <c r="D200" s="30">
        <f>SUM(D201:D202)</f>
        <v>0</v>
      </c>
      <c r="E200" s="30">
        <f>SUM(E201:E202)</f>
        <v>2</v>
      </c>
      <c r="F200" s="30">
        <f>SUM(F201:F202)</f>
        <v>0</v>
      </c>
    </row>
    <row r="201" spans="2:6" ht="23" customHeight="1">
      <c r="B201" s="274"/>
      <c r="C201" s="230" t="s">
        <v>61</v>
      </c>
      <c r="D201" s="131">
        <v>0</v>
      </c>
      <c r="E201" s="131">
        <v>1</v>
      </c>
      <c r="F201" s="131">
        <v>0</v>
      </c>
    </row>
    <row r="202" spans="2:6" ht="23" customHeight="1">
      <c r="B202" s="275"/>
      <c r="C202" s="231" t="s">
        <v>9</v>
      </c>
      <c r="D202" s="130">
        <v>0</v>
      </c>
      <c r="E202" s="130">
        <v>1</v>
      </c>
      <c r="F202" s="130">
        <v>0</v>
      </c>
    </row>
    <row r="203" spans="2:6" ht="23" customHeight="1">
      <c r="B203" s="244" t="s">
        <v>227</v>
      </c>
      <c r="C203" s="175"/>
      <c r="D203" s="123">
        <f>SUM(D204:D205)</f>
        <v>0</v>
      </c>
      <c r="E203" s="123">
        <f>SUM(E204:E205)</f>
        <v>0</v>
      </c>
      <c r="F203" s="123">
        <f>SUM(F204:F205)</f>
        <v>2</v>
      </c>
    </row>
    <row r="204" spans="2:6" ht="23" customHeight="1">
      <c r="B204" s="245"/>
      <c r="C204" s="228" t="s">
        <v>61</v>
      </c>
      <c r="D204" s="32">
        <v>0</v>
      </c>
      <c r="E204" s="32">
        <v>0</v>
      </c>
      <c r="F204" s="32">
        <v>0</v>
      </c>
    </row>
    <row r="205" spans="2:6" ht="23" customHeight="1">
      <c r="B205" s="246"/>
      <c r="C205" s="176" t="s">
        <v>9</v>
      </c>
      <c r="D205" s="36">
        <v>0</v>
      </c>
      <c r="E205" s="36">
        <v>0</v>
      </c>
      <c r="F205" s="36">
        <v>2</v>
      </c>
    </row>
    <row r="206" spans="2:6" ht="23" customHeight="1">
      <c r="B206" s="254" t="s">
        <v>223</v>
      </c>
      <c r="C206" s="254"/>
      <c r="D206" s="128"/>
      <c r="E206" s="128"/>
      <c r="F206" s="50"/>
    </row>
    <row r="207" spans="2:6" ht="23" customHeight="1">
      <c r="B207" s="253" t="s">
        <v>229</v>
      </c>
      <c r="C207" s="253"/>
      <c r="D207" s="128"/>
      <c r="E207" s="128"/>
      <c r="F207" s="128"/>
    </row>
    <row r="208" spans="2:6" ht="23" customHeight="1">
      <c r="B208" s="22"/>
      <c r="C208" s="22"/>
      <c r="D208" s="50"/>
      <c r="E208" s="50"/>
    </row>
    <row r="209" spans="2:6" ht="23" customHeight="1">
      <c r="B209" s="87" t="s">
        <v>230</v>
      </c>
      <c r="C209" s="87"/>
      <c r="D209" s="50"/>
      <c r="E209" s="50"/>
      <c r="F209" s="50"/>
    </row>
    <row r="210" spans="2:6" ht="23" customHeight="1">
      <c r="B210" s="197"/>
      <c r="C210" s="198"/>
      <c r="D210" s="27" t="s">
        <v>160</v>
      </c>
      <c r="E210" s="27" t="s">
        <v>6</v>
      </c>
      <c r="F210" s="27" t="s">
        <v>7</v>
      </c>
    </row>
    <row r="211" spans="2:6" ht="23" customHeight="1">
      <c r="B211" s="183" t="s">
        <v>231</v>
      </c>
      <c r="C211" s="62"/>
      <c r="D211" s="30" t="s">
        <v>1</v>
      </c>
      <c r="E211" s="30" t="s">
        <v>1</v>
      </c>
      <c r="F211" s="30">
        <v>4</v>
      </c>
    </row>
    <row r="212" spans="2:6" ht="23" customHeight="1">
      <c r="B212" s="183" t="s">
        <v>64</v>
      </c>
      <c r="C212" s="62"/>
      <c r="D212" s="30">
        <v>9</v>
      </c>
      <c r="E212" s="30">
        <v>21</v>
      </c>
      <c r="F212" s="30">
        <v>19</v>
      </c>
    </row>
    <row r="213" spans="2:6" ht="23" customHeight="1">
      <c r="B213" s="183" t="s">
        <v>65</v>
      </c>
      <c r="C213" s="62"/>
      <c r="D213" s="30">
        <v>1</v>
      </c>
      <c r="E213" s="30">
        <v>5</v>
      </c>
      <c r="F213" s="30">
        <v>5</v>
      </c>
    </row>
    <row r="214" spans="2:6" ht="23" customHeight="1">
      <c r="B214" s="254" t="s">
        <v>223</v>
      </c>
      <c r="C214" s="254"/>
      <c r="D214" s="50"/>
      <c r="E214" s="50"/>
      <c r="F214" s="50"/>
    </row>
    <row r="215" spans="2:6" ht="23" customHeight="1">
      <c r="B215" s="51" t="s">
        <v>232</v>
      </c>
      <c r="C215" s="51"/>
      <c r="D215" s="50"/>
      <c r="E215" s="50"/>
      <c r="F215" s="50"/>
    </row>
    <row r="216" spans="2:6" ht="23" customHeight="1">
      <c r="B216" s="61"/>
      <c r="C216" s="61"/>
    </row>
    <row r="217" spans="2:6" ht="23" customHeight="1">
      <c r="B217" s="133" t="s">
        <v>182</v>
      </c>
      <c r="C217" s="134"/>
      <c r="D217" s="135"/>
      <c r="E217" s="135"/>
      <c r="F217" s="135"/>
    </row>
    <row r="218" spans="2:6" ht="23" customHeight="1">
      <c r="B218" s="20" t="s">
        <v>272</v>
      </c>
      <c r="C218" s="136"/>
      <c r="D218" s="137"/>
      <c r="E218" s="137"/>
      <c r="F218" s="137"/>
    </row>
    <row r="219" spans="2:6" ht="23" customHeight="1">
      <c r="B219" s="201"/>
      <c r="C219" s="200"/>
      <c r="D219" s="27" t="s">
        <v>160</v>
      </c>
      <c r="E219" s="27" t="s">
        <v>6</v>
      </c>
      <c r="F219" s="27" t="s">
        <v>7</v>
      </c>
    </row>
    <row r="220" spans="2:6" ht="23" customHeight="1">
      <c r="B220" s="184" t="s">
        <v>271</v>
      </c>
      <c r="C220" s="219"/>
      <c r="D220" s="30">
        <v>43320</v>
      </c>
      <c r="E220" s="30">
        <v>61031</v>
      </c>
      <c r="F220" s="30" t="s">
        <v>197</v>
      </c>
    </row>
    <row r="221" spans="2:6" ht="23" customHeight="1">
      <c r="B221" s="151" t="s">
        <v>66</v>
      </c>
      <c r="C221" s="220"/>
      <c r="D221" s="139">
        <v>27029</v>
      </c>
      <c r="E221" s="139">
        <v>30464</v>
      </c>
      <c r="F221" s="139" t="s">
        <v>197</v>
      </c>
    </row>
    <row r="222" spans="2:6" ht="23" customHeight="1">
      <c r="B222" s="184" t="s">
        <v>67</v>
      </c>
      <c r="C222" s="219"/>
      <c r="D222" s="140">
        <v>196000</v>
      </c>
      <c r="E222" s="140">
        <v>220864</v>
      </c>
      <c r="F222" s="140" t="s">
        <v>197</v>
      </c>
    </row>
    <row r="223" spans="2:6" ht="23" customHeight="1">
      <c r="B223" s="218" t="s">
        <v>176</v>
      </c>
      <c r="C223" s="221"/>
      <c r="D223" s="141" t="s">
        <v>198</v>
      </c>
      <c r="E223" s="141" t="s">
        <v>199</v>
      </c>
      <c r="F223" s="142" t="s">
        <v>197</v>
      </c>
    </row>
    <row r="224" spans="2:6" ht="23" customHeight="1">
      <c r="B224" s="255" t="s">
        <v>233</v>
      </c>
      <c r="C224" s="255"/>
      <c r="D224" s="255"/>
      <c r="E224" s="255"/>
      <c r="F224" s="143"/>
    </row>
    <row r="225" spans="2:6" ht="23" customHeight="1">
      <c r="B225" s="250" t="s">
        <v>234</v>
      </c>
      <c r="C225" s="250"/>
      <c r="F225" s="143"/>
    </row>
    <row r="226" spans="2:6" ht="23" customHeight="1">
      <c r="C226" s="136"/>
      <c r="D226" s="137"/>
      <c r="E226" s="137"/>
      <c r="F226" s="137"/>
    </row>
    <row r="227" spans="2:6" ht="23" customHeight="1">
      <c r="B227" s="86" t="s">
        <v>68</v>
      </c>
      <c r="C227" s="145"/>
      <c r="D227" s="145"/>
      <c r="E227" s="145"/>
      <c r="F227" s="173"/>
    </row>
    <row r="228" spans="2:6" ht="23" customHeight="1">
      <c r="B228" s="197"/>
      <c r="C228" s="200"/>
      <c r="D228" s="27" t="s">
        <v>160</v>
      </c>
      <c r="E228" s="27" t="s">
        <v>6</v>
      </c>
      <c r="F228" s="27" t="s">
        <v>7</v>
      </c>
    </row>
    <row r="229" spans="2:6" ht="23" customHeight="1">
      <c r="B229" s="184" t="s">
        <v>177</v>
      </c>
      <c r="C229" s="29"/>
      <c r="D229" s="146">
        <v>127</v>
      </c>
      <c r="E229" s="147">
        <v>116</v>
      </c>
      <c r="F229" s="147">
        <v>78</v>
      </c>
    </row>
    <row r="230" spans="2:6" ht="23" customHeight="1">
      <c r="B230" s="151" t="s">
        <v>70</v>
      </c>
      <c r="C230" s="148"/>
      <c r="D230" s="149">
        <v>22</v>
      </c>
      <c r="E230" s="149">
        <v>34</v>
      </c>
      <c r="F230" s="149">
        <v>46</v>
      </c>
    </row>
    <row r="231" spans="2:6" ht="23" customHeight="1">
      <c r="B231" s="184" t="s">
        <v>183</v>
      </c>
      <c r="C231" s="29"/>
      <c r="D231" s="150">
        <v>76</v>
      </c>
      <c r="E231" s="150">
        <v>87</v>
      </c>
      <c r="F231" s="150">
        <v>97</v>
      </c>
    </row>
    <row r="232" spans="2:6" ht="23" customHeight="1">
      <c r="B232" s="151" t="s">
        <v>71</v>
      </c>
      <c r="C232" s="152"/>
      <c r="D232" s="153">
        <v>89</v>
      </c>
      <c r="E232" s="154">
        <v>138</v>
      </c>
      <c r="F232" s="154">
        <v>120</v>
      </c>
    </row>
    <row r="233" spans="2:6" ht="23" customHeight="1">
      <c r="B233" s="184" t="s">
        <v>274</v>
      </c>
      <c r="C233" s="62"/>
      <c r="D233" s="242" t="s">
        <v>273</v>
      </c>
      <c r="E233" s="155" t="s">
        <v>273</v>
      </c>
      <c r="F233" s="155">
        <v>93</v>
      </c>
    </row>
    <row r="234" spans="2:6" ht="23" customHeight="1">
      <c r="B234" s="151" t="s">
        <v>72</v>
      </c>
      <c r="C234" s="152"/>
      <c r="D234" s="243">
        <v>40</v>
      </c>
      <c r="E234" s="154">
        <v>28</v>
      </c>
      <c r="F234" s="154">
        <v>84</v>
      </c>
    </row>
    <row r="235" spans="2:6" ht="23" customHeight="1">
      <c r="B235" s="184" t="s">
        <v>73</v>
      </c>
      <c r="C235" s="29"/>
      <c r="D235" s="150">
        <v>61</v>
      </c>
      <c r="E235" s="147">
        <v>81</v>
      </c>
      <c r="F235" s="147">
        <v>68</v>
      </c>
    </row>
    <row r="236" spans="2:6" ht="23" customHeight="1">
      <c r="B236" s="184" t="s">
        <v>104</v>
      </c>
      <c r="C236" s="29"/>
      <c r="D236" s="150">
        <v>24</v>
      </c>
      <c r="E236" s="147">
        <v>20</v>
      </c>
      <c r="F236" s="147">
        <v>25</v>
      </c>
    </row>
    <row r="237" spans="2:6" ht="23" customHeight="1">
      <c r="B237" s="184" t="s">
        <v>74</v>
      </c>
      <c r="C237" s="29"/>
      <c r="D237" s="150">
        <v>8</v>
      </c>
      <c r="E237" s="150">
        <v>8</v>
      </c>
      <c r="F237" s="150">
        <v>7</v>
      </c>
    </row>
    <row r="238" spans="2:6" ht="23" customHeight="1">
      <c r="B238" s="184" t="s">
        <v>75</v>
      </c>
      <c r="C238" s="29"/>
      <c r="D238" s="150">
        <v>320</v>
      </c>
      <c r="E238" s="150">
        <v>290</v>
      </c>
      <c r="F238" s="150">
        <v>240</v>
      </c>
    </row>
    <row r="239" spans="2:6" ht="23" customHeight="1">
      <c r="B239" s="51" t="s">
        <v>232</v>
      </c>
      <c r="C239" s="22"/>
      <c r="D239" s="137"/>
      <c r="E239" s="137"/>
      <c r="F239" s="137"/>
    </row>
    <row r="240" spans="2:6" ht="23" customHeight="1">
      <c r="C240" s="136"/>
      <c r="D240" s="137"/>
      <c r="E240" s="137"/>
      <c r="F240" s="137"/>
    </row>
    <row r="241" spans="2:6" ht="23" customHeight="1">
      <c r="B241" s="86" t="s">
        <v>76</v>
      </c>
      <c r="C241" s="145"/>
      <c r="D241" s="145"/>
      <c r="E241" s="145"/>
      <c r="F241" s="173"/>
    </row>
    <row r="242" spans="2:6" ht="23" customHeight="1">
      <c r="B242" s="197"/>
      <c r="C242" s="200"/>
      <c r="D242" s="170" t="s">
        <v>160</v>
      </c>
      <c r="E242" s="170" t="s">
        <v>6</v>
      </c>
      <c r="F242" s="170" t="s">
        <v>7</v>
      </c>
    </row>
    <row r="243" spans="2:6" ht="23" customHeight="1">
      <c r="B243" s="184" t="s">
        <v>77</v>
      </c>
      <c r="C243" s="29"/>
      <c r="D243" s="149">
        <v>154</v>
      </c>
      <c r="E243" s="149">
        <v>149</v>
      </c>
      <c r="F243" s="149">
        <v>459</v>
      </c>
    </row>
    <row r="244" spans="2:6" ht="23" customHeight="1">
      <c r="B244" s="184" t="s">
        <v>78</v>
      </c>
      <c r="C244" s="29"/>
      <c r="D244" s="30">
        <v>248</v>
      </c>
      <c r="E244" s="147">
        <v>410</v>
      </c>
      <c r="F244" s="147" t="s">
        <v>190</v>
      </c>
    </row>
    <row r="245" spans="2:6" ht="23" customHeight="1">
      <c r="B245" s="184" t="s">
        <v>235</v>
      </c>
      <c r="C245" s="29"/>
      <c r="D245" s="157" t="s">
        <v>188</v>
      </c>
      <c r="E245" s="147" t="s">
        <v>188</v>
      </c>
      <c r="F245" s="147">
        <v>1852</v>
      </c>
    </row>
    <row r="246" spans="2:6" ht="23" customHeight="1">
      <c r="B246" s="51" t="s">
        <v>236</v>
      </c>
      <c r="C246" s="136"/>
      <c r="D246" s="137"/>
      <c r="E246" s="137"/>
      <c r="F246" s="137"/>
    </row>
    <row r="247" spans="2:6" ht="23" customHeight="1">
      <c r="C247" s="136"/>
      <c r="D247" s="137"/>
      <c r="E247" s="137"/>
      <c r="F247" s="137"/>
    </row>
    <row r="248" spans="2:6" ht="23" customHeight="1">
      <c r="B248" s="86" t="s">
        <v>79</v>
      </c>
      <c r="C248" s="145"/>
      <c r="D248" s="145"/>
      <c r="E248" s="145"/>
      <c r="F248" s="173"/>
    </row>
    <row r="249" spans="2:6" ht="23" customHeight="1">
      <c r="B249" s="197"/>
      <c r="C249" s="200"/>
      <c r="D249" s="27" t="s">
        <v>160</v>
      </c>
      <c r="E249" s="27" t="s">
        <v>6</v>
      </c>
      <c r="F249" s="27" t="s">
        <v>7</v>
      </c>
    </row>
    <row r="250" spans="2:6" ht="23" customHeight="1">
      <c r="B250" s="184" t="s">
        <v>80</v>
      </c>
      <c r="C250" s="29"/>
      <c r="D250" s="156">
        <v>10</v>
      </c>
      <c r="E250" s="147">
        <v>10</v>
      </c>
      <c r="F250" s="158">
        <v>10</v>
      </c>
    </row>
    <row r="251" spans="2:6" ht="23" customHeight="1">
      <c r="B251" s="151" t="s">
        <v>81</v>
      </c>
      <c r="C251" s="148"/>
      <c r="D251" s="147">
        <v>21</v>
      </c>
      <c r="E251" s="147">
        <v>27</v>
      </c>
      <c r="F251" s="147">
        <v>24</v>
      </c>
    </row>
    <row r="252" spans="2:6" ht="23" customHeight="1">
      <c r="B252" s="185" t="s">
        <v>82</v>
      </c>
      <c r="C252" s="122"/>
      <c r="D252" s="156">
        <v>21</v>
      </c>
      <c r="E252" s="147">
        <v>18</v>
      </c>
      <c r="F252" s="158">
        <v>30</v>
      </c>
    </row>
    <row r="253" spans="2:6" ht="23" customHeight="1">
      <c r="B253" s="184" t="s">
        <v>83</v>
      </c>
      <c r="C253" s="29"/>
      <c r="D253" s="156">
        <v>10</v>
      </c>
      <c r="E253" s="147">
        <v>15</v>
      </c>
      <c r="F253" s="158">
        <v>15</v>
      </c>
    </row>
    <row r="254" spans="2:6" ht="23" customHeight="1">
      <c r="B254" s="184" t="s">
        <v>237</v>
      </c>
      <c r="C254" s="29"/>
      <c r="D254" s="156" t="s">
        <v>188</v>
      </c>
      <c r="E254" s="147" t="s">
        <v>188</v>
      </c>
      <c r="F254" s="158">
        <v>7</v>
      </c>
    </row>
    <row r="255" spans="2:6" ht="23" customHeight="1">
      <c r="B255" s="51" t="s">
        <v>232</v>
      </c>
      <c r="C255" s="136"/>
      <c r="D255" s="137"/>
      <c r="E255" s="137"/>
      <c r="F255" s="137"/>
    </row>
    <row r="256" spans="2:6" ht="23" customHeight="1">
      <c r="C256" s="136"/>
      <c r="D256" s="137"/>
      <c r="E256" s="137"/>
      <c r="F256" s="137"/>
    </row>
    <row r="257" spans="2:6" ht="23" customHeight="1">
      <c r="B257" s="86" t="s">
        <v>84</v>
      </c>
      <c r="C257" s="145"/>
      <c r="D257" s="145"/>
      <c r="E257" s="145"/>
      <c r="F257" s="173"/>
    </row>
    <row r="258" spans="2:6" ht="23" customHeight="1">
      <c r="B258" s="201"/>
      <c r="C258" s="200"/>
      <c r="D258" s="27" t="s">
        <v>160</v>
      </c>
      <c r="E258" s="27" t="s">
        <v>6</v>
      </c>
      <c r="F258" s="27" t="s">
        <v>7</v>
      </c>
    </row>
    <row r="259" spans="2:6" ht="23" customHeight="1">
      <c r="B259" s="138" t="s">
        <v>85</v>
      </c>
      <c r="C259" s="29"/>
      <c r="D259" s="156">
        <v>33</v>
      </c>
      <c r="E259" s="147">
        <v>41</v>
      </c>
      <c r="F259" s="158">
        <v>51</v>
      </c>
    </row>
    <row r="260" spans="2:6" ht="23" customHeight="1">
      <c r="B260" s="138" t="s">
        <v>238</v>
      </c>
      <c r="C260" s="29"/>
      <c r="D260" s="147">
        <v>196</v>
      </c>
      <c r="E260" s="147">
        <v>147</v>
      </c>
      <c r="F260" s="147">
        <v>465</v>
      </c>
    </row>
    <row r="261" spans="2:6" ht="23" customHeight="1">
      <c r="B261" s="20" t="s">
        <v>239</v>
      </c>
      <c r="C261" s="22"/>
      <c r="D261" s="137"/>
      <c r="E261" s="137"/>
      <c r="F261" s="137"/>
    </row>
    <row r="262" spans="2:6" ht="23" customHeight="1">
      <c r="C262" s="136"/>
      <c r="D262" s="137"/>
      <c r="E262" s="137"/>
      <c r="F262" s="137"/>
    </row>
    <row r="263" spans="2:6" ht="23" customHeight="1">
      <c r="B263" s="86" t="s">
        <v>86</v>
      </c>
      <c r="C263" s="145"/>
      <c r="D263" s="145"/>
      <c r="E263" s="145"/>
      <c r="F263" s="173"/>
    </row>
    <row r="264" spans="2:6" ht="23" customHeight="1">
      <c r="B264" s="199"/>
      <c r="C264" s="200"/>
      <c r="D264" s="27" t="s">
        <v>160</v>
      </c>
      <c r="E264" s="27" t="s">
        <v>6</v>
      </c>
      <c r="F264" s="27" t="s">
        <v>7</v>
      </c>
    </row>
    <row r="265" spans="2:6" ht="23" customHeight="1">
      <c r="B265" s="196" t="s">
        <v>87</v>
      </c>
      <c r="C265" s="29"/>
      <c r="D265" s="30">
        <v>242</v>
      </c>
      <c r="E265" s="205">
        <v>572</v>
      </c>
      <c r="F265" s="30">
        <v>738</v>
      </c>
    </row>
    <row r="266" spans="2:6" ht="23" customHeight="1"/>
    <row r="267" spans="2:6" ht="23" customHeight="1">
      <c r="B267" s="86" t="s">
        <v>240</v>
      </c>
      <c r="C267" s="186"/>
      <c r="D267" s="137"/>
      <c r="E267" s="137"/>
      <c r="F267" s="137"/>
    </row>
    <row r="268" spans="2:6" ht="23" customHeight="1">
      <c r="B268" s="197"/>
      <c r="C268" s="198"/>
      <c r="D268" s="27" t="s">
        <v>160</v>
      </c>
      <c r="E268" s="27" t="s">
        <v>6</v>
      </c>
      <c r="F268" s="27" t="s">
        <v>7</v>
      </c>
    </row>
    <row r="269" spans="2:6" ht="23" customHeight="1">
      <c r="B269" s="184" t="s">
        <v>241</v>
      </c>
      <c r="C269" s="187"/>
      <c r="D269" s="172">
        <v>586</v>
      </c>
      <c r="E269" s="172">
        <v>575</v>
      </c>
      <c r="F269" s="30" t="s">
        <v>188</v>
      </c>
    </row>
    <row r="270" spans="2:6" ht="23" customHeight="1">
      <c r="B270" s="184" t="s">
        <v>242</v>
      </c>
      <c r="C270" s="187"/>
      <c r="D270" s="159" t="s">
        <v>191</v>
      </c>
      <c r="E270" s="159" t="s">
        <v>192</v>
      </c>
      <c r="F270" s="159" t="s">
        <v>188</v>
      </c>
    </row>
    <row r="271" spans="2:6" ht="23" customHeight="1">
      <c r="B271" s="218" t="s">
        <v>193</v>
      </c>
      <c r="C271" s="188"/>
      <c r="D271" s="160">
        <v>97</v>
      </c>
      <c r="E271" s="160">
        <v>246</v>
      </c>
      <c r="F271" s="160">
        <v>393</v>
      </c>
    </row>
    <row r="272" spans="2:6" ht="23" customHeight="1">
      <c r="B272" s="86" t="s">
        <v>243</v>
      </c>
      <c r="C272" s="186"/>
      <c r="D272" s="128"/>
      <c r="E272" s="128"/>
      <c r="F272" s="128"/>
    </row>
    <row r="273" spans="2:6" ht="23" customHeight="1">
      <c r="B273" s="86" t="s">
        <v>244</v>
      </c>
      <c r="C273" s="186"/>
      <c r="D273" s="128"/>
      <c r="E273" s="128"/>
      <c r="F273" s="128"/>
    </row>
    <row r="274" spans="2:6" ht="23" customHeight="1">
      <c r="C274" s="136"/>
      <c r="D274" s="137"/>
      <c r="E274" s="137"/>
      <c r="F274" s="137"/>
    </row>
    <row r="275" spans="2:6" ht="23" customHeight="1">
      <c r="B275" s="86" t="s">
        <v>88</v>
      </c>
      <c r="C275" s="186"/>
      <c r="D275" s="137"/>
      <c r="E275" s="137"/>
      <c r="F275" s="137"/>
    </row>
    <row r="276" spans="2:6" ht="23" customHeight="1">
      <c r="B276" s="197"/>
      <c r="C276" s="198"/>
      <c r="D276" s="27" t="s">
        <v>160</v>
      </c>
      <c r="E276" s="27" t="s">
        <v>6</v>
      </c>
      <c r="F276" s="27" t="s">
        <v>7</v>
      </c>
    </row>
    <row r="277" spans="2:6" ht="23" customHeight="1">
      <c r="B277" s="256" t="s">
        <v>245</v>
      </c>
      <c r="C277" s="257"/>
      <c r="D277" s="161">
        <v>59.1</v>
      </c>
      <c r="E277" s="161">
        <v>61.2</v>
      </c>
      <c r="F277" s="161">
        <v>62.4</v>
      </c>
    </row>
    <row r="278" spans="2:6" ht="23" customHeight="1">
      <c r="B278" s="256" t="s">
        <v>89</v>
      </c>
      <c r="C278" s="257"/>
      <c r="D278" s="162">
        <v>0.52</v>
      </c>
      <c r="E278" s="162">
        <v>0.54</v>
      </c>
      <c r="F278" s="162">
        <v>0.65</v>
      </c>
    </row>
    <row r="279" spans="2:6" ht="23" customHeight="1">
      <c r="B279" s="251" t="s">
        <v>178</v>
      </c>
      <c r="C279" s="252"/>
      <c r="D279" s="162">
        <v>0.56000000000000005</v>
      </c>
      <c r="E279" s="162">
        <v>0.6</v>
      </c>
      <c r="F279" s="162">
        <v>0.61</v>
      </c>
    </row>
    <row r="280" spans="2:6" ht="23" customHeight="1">
      <c r="B280" s="251" t="s">
        <v>90</v>
      </c>
      <c r="C280" s="252"/>
      <c r="D280" s="162">
        <v>0.57999999999999996</v>
      </c>
      <c r="E280" s="162">
        <v>0.57999999999999996</v>
      </c>
      <c r="F280" s="162">
        <v>0.64</v>
      </c>
    </row>
    <row r="281" spans="2:6" ht="23" customHeight="1">
      <c r="B281" s="251" t="s">
        <v>179</v>
      </c>
      <c r="C281" s="252"/>
      <c r="D281" s="162">
        <v>0.54</v>
      </c>
      <c r="E281" s="162">
        <v>0.56999999999999995</v>
      </c>
      <c r="F281" s="162">
        <v>0.63</v>
      </c>
    </row>
    <row r="282" spans="2:6" ht="23" customHeight="1">
      <c r="B282" s="261" t="s">
        <v>246</v>
      </c>
      <c r="C282" s="261"/>
      <c r="D282" s="261"/>
      <c r="E282" s="261"/>
      <c r="F282" s="261"/>
    </row>
    <row r="283" spans="2:6" ht="23" customHeight="1">
      <c r="C283" s="22"/>
    </row>
    <row r="284" spans="2:6" ht="23" customHeight="1">
      <c r="B284" s="189" t="s">
        <v>91</v>
      </c>
      <c r="C284" s="190"/>
      <c r="D284" s="135"/>
      <c r="E284" s="135"/>
      <c r="F284" s="135"/>
    </row>
    <row r="285" spans="2:6" ht="23" customHeight="1">
      <c r="B285" s="86" t="s">
        <v>92</v>
      </c>
      <c r="C285" s="186"/>
      <c r="D285" s="137"/>
      <c r="E285" s="137"/>
      <c r="F285" s="137"/>
    </row>
    <row r="286" spans="2:6" ht="23" customHeight="1">
      <c r="B286" s="197"/>
      <c r="C286" s="198"/>
      <c r="D286" s="27" t="s">
        <v>160</v>
      </c>
      <c r="E286" s="27" t="s">
        <v>6</v>
      </c>
      <c r="F286" s="27" t="s">
        <v>7</v>
      </c>
    </row>
    <row r="287" spans="2:6" ht="23" customHeight="1">
      <c r="B287" s="184" t="s">
        <v>93</v>
      </c>
      <c r="C287" s="187"/>
      <c r="D287" s="163">
        <v>0.86199999999999999</v>
      </c>
      <c r="E287" s="163">
        <v>0.94499999999999995</v>
      </c>
      <c r="F287" s="163">
        <v>0.95899999999999996</v>
      </c>
    </row>
    <row r="288" spans="2:6" ht="23" customHeight="1">
      <c r="C288" s="22"/>
    </row>
    <row r="289" spans="2:6" ht="23" customHeight="1">
      <c r="B289" s="191" t="s">
        <v>94</v>
      </c>
      <c r="C289" s="191"/>
      <c r="D289" s="133"/>
      <c r="E289" s="133"/>
      <c r="F289" s="133"/>
    </row>
    <row r="290" spans="2:6" ht="23" customHeight="1">
      <c r="B290" s="207" t="s">
        <v>95</v>
      </c>
      <c r="C290" s="192"/>
    </row>
    <row r="291" spans="2:6" ht="23" customHeight="1">
      <c r="B291" s="197"/>
      <c r="C291" s="170" t="s">
        <v>2</v>
      </c>
      <c r="D291" s="27" t="s">
        <v>160</v>
      </c>
      <c r="E291" s="27" t="s">
        <v>6</v>
      </c>
      <c r="F291" s="27" t="s">
        <v>7</v>
      </c>
    </row>
    <row r="292" spans="2:6" ht="23" customHeight="1">
      <c r="B292" s="193" t="s">
        <v>96</v>
      </c>
      <c r="C292" s="194" t="s">
        <v>97</v>
      </c>
      <c r="D292" s="206">
        <v>1</v>
      </c>
      <c r="E292" s="166">
        <v>1</v>
      </c>
      <c r="F292" s="166">
        <v>1</v>
      </c>
    </row>
    <row r="293" spans="2:6" ht="23" customHeight="1">
      <c r="B293" s="193" t="s">
        <v>98</v>
      </c>
      <c r="C293" s="194" t="s">
        <v>97</v>
      </c>
      <c r="D293" s="121">
        <v>0.997</v>
      </c>
      <c r="E293" s="121">
        <v>0.98299999999999998</v>
      </c>
      <c r="F293" s="121">
        <v>0.98899999999999999</v>
      </c>
    </row>
    <row r="294" spans="2:6" ht="23" customHeight="1">
      <c r="B294" s="183" t="s">
        <v>99</v>
      </c>
      <c r="C294" s="195" t="s">
        <v>100</v>
      </c>
      <c r="D294" s="121">
        <v>0.95499999999999996</v>
      </c>
      <c r="E294" s="121">
        <v>0.96499999999999997</v>
      </c>
      <c r="F294" s="121">
        <v>0.98099999999999998</v>
      </c>
    </row>
    <row r="295" spans="2:6" ht="23" customHeight="1">
      <c r="C295" s="22"/>
    </row>
    <row r="296" spans="2:6" ht="23" customHeight="1">
      <c r="B296" s="86" t="s">
        <v>184</v>
      </c>
      <c r="C296" s="87"/>
    </row>
    <row r="297" spans="2:6" ht="23" customHeight="1">
      <c r="B297" s="197"/>
      <c r="C297" s="198"/>
      <c r="D297" s="27" t="s">
        <v>160</v>
      </c>
      <c r="E297" s="27" t="s">
        <v>6</v>
      </c>
      <c r="F297" s="27" t="s">
        <v>7</v>
      </c>
    </row>
    <row r="298" spans="2:6" ht="23" customHeight="1">
      <c r="B298" s="184" t="s">
        <v>247</v>
      </c>
      <c r="C298" s="62"/>
      <c r="D298" s="121">
        <v>0.66</v>
      </c>
      <c r="E298" s="121">
        <v>0.60599999999999998</v>
      </c>
      <c r="F298" s="121" t="s">
        <v>188</v>
      </c>
    </row>
    <row r="299" spans="2:6" ht="23" customHeight="1">
      <c r="B299" s="184" t="s">
        <v>248</v>
      </c>
      <c r="C299" s="86"/>
      <c r="D299" s="121">
        <v>0.68300000000000005</v>
      </c>
      <c r="E299" s="121">
        <v>0.68500000000000005</v>
      </c>
      <c r="F299" s="121" t="s">
        <v>188</v>
      </c>
    </row>
    <row r="300" spans="2:6" ht="23" customHeight="1">
      <c r="B300" s="184" t="s">
        <v>249</v>
      </c>
      <c r="C300" s="62"/>
      <c r="D300" s="121">
        <v>0.38400000000000001</v>
      </c>
      <c r="E300" s="121">
        <v>0.38300000000000001</v>
      </c>
      <c r="F300" s="121" t="s">
        <v>188</v>
      </c>
    </row>
    <row r="301" spans="2:6" ht="23" customHeight="1">
      <c r="B301" s="184" t="s">
        <v>101</v>
      </c>
      <c r="C301" s="62"/>
      <c r="D301" s="121">
        <v>8.6999999999999994E-2</v>
      </c>
      <c r="E301" s="121">
        <v>8.7999999999999995E-2</v>
      </c>
      <c r="F301" s="121">
        <v>7.6999999999999999E-2</v>
      </c>
    </row>
    <row r="302" spans="2:6" ht="23" customHeight="1">
      <c r="B302" s="251" t="s">
        <v>250</v>
      </c>
      <c r="C302" s="252"/>
      <c r="D302" s="121">
        <v>0.82099999999999995</v>
      </c>
      <c r="E302" s="121">
        <v>0.82299999999999995</v>
      </c>
      <c r="F302" s="121">
        <v>0.82799999999999996</v>
      </c>
    </row>
    <row r="303" spans="2:6" ht="23" customHeight="1">
      <c r="B303" s="251" t="s">
        <v>251</v>
      </c>
      <c r="C303" s="252"/>
      <c r="D303" s="164">
        <v>1.7</v>
      </c>
      <c r="E303" s="165">
        <v>1.6</v>
      </c>
      <c r="F303" s="165" t="s">
        <v>194</v>
      </c>
    </row>
    <row r="304" spans="2:6" ht="23" customHeight="1">
      <c r="B304" s="184" t="s">
        <v>252</v>
      </c>
      <c r="C304" s="62"/>
      <c r="D304" s="166">
        <v>0.75</v>
      </c>
      <c r="E304" s="166">
        <v>0.77</v>
      </c>
      <c r="F304" s="166">
        <v>0.74</v>
      </c>
    </row>
    <row r="305" spans="2:6" ht="23" customHeight="1">
      <c r="B305" s="86" t="s">
        <v>45</v>
      </c>
      <c r="C305" s="87"/>
      <c r="D305" s="167"/>
      <c r="E305" s="167"/>
      <c r="F305" s="167"/>
    </row>
    <row r="306" spans="2:6" ht="23" customHeight="1">
      <c r="B306" s="86" t="s">
        <v>244</v>
      </c>
      <c r="C306" s="87"/>
      <c r="D306" s="167"/>
      <c r="E306" s="167"/>
      <c r="F306" s="167"/>
    </row>
    <row r="307" spans="2:6" ht="23" customHeight="1">
      <c r="B307" s="86" t="s">
        <v>253</v>
      </c>
      <c r="C307" s="87"/>
      <c r="D307" s="167"/>
      <c r="E307" s="167"/>
      <c r="F307" s="167"/>
    </row>
    <row r="308" spans="2:6" ht="23" customHeight="1">
      <c r="B308" s="262" t="s">
        <v>254</v>
      </c>
      <c r="C308" s="262"/>
      <c r="D308" s="262"/>
      <c r="E308" s="262"/>
      <c r="F308" s="262"/>
    </row>
    <row r="309" spans="2:6" ht="40" customHeight="1">
      <c r="B309" s="258" t="s">
        <v>255</v>
      </c>
      <c r="C309" s="258"/>
      <c r="D309" s="258"/>
      <c r="E309" s="258"/>
      <c r="F309" s="258"/>
    </row>
    <row r="310" spans="2:6" ht="23" customHeight="1">
      <c r="B310" s="86" t="s">
        <v>256</v>
      </c>
      <c r="C310" s="87"/>
      <c r="D310" s="167"/>
      <c r="E310" s="167"/>
      <c r="F310" s="167"/>
    </row>
    <row r="311" spans="2:6" ht="50" customHeight="1">
      <c r="B311" s="258" t="s">
        <v>257</v>
      </c>
      <c r="C311" s="258"/>
      <c r="D311" s="258"/>
      <c r="E311" s="258"/>
      <c r="F311" s="258"/>
    </row>
    <row r="312" spans="2:6" ht="23" customHeight="1">
      <c r="B312" s="144"/>
      <c r="C312" s="132"/>
      <c r="D312" s="167"/>
      <c r="E312" s="167"/>
      <c r="F312" s="167"/>
    </row>
    <row r="313" spans="2:6" ht="23" customHeight="1">
      <c r="B313" s="168" t="s">
        <v>102</v>
      </c>
      <c r="C313" s="169"/>
      <c r="D313" s="168"/>
      <c r="E313" s="168"/>
      <c r="F313" s="168"/>
    </row>
    <row r="314" spans="2:6" ht="23" customHeight="1">
      <c r="B314" s="20" t="s">
        <v>258</v>
      </c>
    </row>
    <row r="315" spans="2:6" ht="23" customHeight="1">
      <c r="B315" s="201"/>
      <c r="C315" s="170" t="s">
        <v>2</v>
      </c>
      <c r="D315" s="27" t="s">
        <v>160</v>
      </c>
      <c r="E315" s="27" t="s">
        <v>6</v>
      </c>
      <c r="F315" s="27" t="s">
        <v>7</v>
      </c>
    </row>
    <row r="316" spans="2:6" ht="23" customHeight="1">
      <c r="B316" s="225" t="s">
        <v>259</v>
      </c>
      <c r="C316" s="171">
        <v>0</v>
      </c>
      <c r="D316" s="159">
        <v>0</v>
      </c>
      <c r="E316" s="159">
        <v>0</v>
      </c>
      <c r="F316" s="232">
        <v>0</v>
      </c>
    </row>
    <row r="317" spans="2:6" ht="23" customHeight="1">
      <c r="B317" s="225" t="s">
        <v>260</v>
      </c>
      <c r="C317" s="233">
        <v>0</v>
      </c>
      <c r="D317" s="159">
        <v>0</v>
      </c>
      <c r="E317" s="159">
        <v>0</v>
      </c>
      <c r="F317" s="232">
        <v>0</v>
      </c>
    </row>
    <row r="318" spans="2:6" ht="23" customHeight="1">
      <c r="B318" s="225" t="s">
        <v>261</v>
      </c>
      <c r="C318" s="234">
        <v>0</v>
      </c>
      <c r="D318" s="234">
        <v>0</v>
      </c>
      <c r="E318" s="234">
        <v>0</v>
      </c>
      <c r="F318" s="235">
        <v>0</v>
      </c>
    </row>
    <row r="319" spans="2:6" ht="23" customHeight="1">
      <c r="B319" s="226" t="s">
        <v>262</v>
      </c>
      <c r="C319" s="236">
        <v>0</v>
      </c>
      <c r="D319" s="237">
        <v>0</v>
      </c>
      <c r="E319" s="237">
        <v>0</v>
      </c>
      <c r="F319" s="238">
        <v>0</v>
      </c>
    </row>
    <row r="320" spans="2:6" ht="23" customHeight="1">
      <c r="B320" s="225" t="s">
        <v>263</v>
      </c>
      <c r="C320" s="172">
        <v>0</v>
      </c>
      <c r="D320" s="172">
        <v>1</v>
      </c>
      <c r="E320" s="172">
        <v>1</v>
      </c>
      <c r="F320" s="239">
        <v>0</v>
      </c>
    </row>
    <row r="321" spans="2:6" ht="23" customHeight="1">
      <c r="B321" s="227" t="s">
        <v>105</v>
      </c>
      <c r="C321" s="160">
        <v>0</v>
      </c>
      <c r="D321" s="160" t="s">
        <v>180</v>
      </c>
      <c r="E321" s="160" t="s">
        <v>180</v>
      </c>
      <c r="F321" s="240">
        <v>0</v>
      </c>
    </row>
    <row r="322" spans="2:6" ht="23" customHeight="1">
      <c r="B322" s="255" t="s">
        <v>264</v>
      </c>
      <c r="C322" s="255"/>
      <c r="D322" s="255"/>
      <c r="E322" s="50"/>
      <c r="F322" s="50"/>
    </row>
    <row r="323" spans="2:6" ht="40" customHeight="1">
      <c r="B323" s="260" t="s">
        <v>265</v>
      </c>
      <c r="C323" s="260"/>
      <c r="D323" s="260"/>
      <c r="E323" s="260"/>
      <c r="F323" s="260"/>
    </row>
    <row r="324" spans="2:6" ht="23" customHeight="1">
      <c r="B324" s="250" t="s">
        <v>266</v>
      </c>
      <c r="C324" s="250"/>
      <c r="D324" s="250"/>
      <c r="E324" s="250"/>
      <c r="F324" s="50"/>
    </row>
    <row r="325" spans="2:6" ht="23" customHeight="1">
      <c r="B325" s="250" t="s">
        <v>267</v>
      </c>
      <c r="C325" s="250"/>
      <c r="D325" s="50"/>
      <c r="E325" s="50"/>
      <c r="F325" s="50"/>
    </row>
    <row r="326" spans="2:6" ht="23" customHeight="1">
      <c r="B326" s="250" t="s">
        <v>268</v>
      </c>
      <c r="C326" s="250"/>
      <c r="D326" s="250"/>
      <c r="E326" s="250"/>
      <c r="F326" s="50"/>
    </row>
    <row r="327" spans="2:6" ht="23" customHeight="1">
      <c r="B327" s="250" t="s">
        <v>269</v>
      </c>
      <c r="C327" s="250"/>
      <c r="D327" s="50"/>
      <c r="E327" s="50"/>
      <c r="F327" s="50"/>
    </row>
    <row r="328" spans="2:6" ht="22.4" customHeight="1">
      <c r="C328" s="136"/>
      <c r="D328" s="137"/>
      <c r="E328" s="137"/>
      <c r="F328" s="137"/>
    </row>
  </sheetData>
  <dataConsolidate/>
  <mergeCells count="59">
    <mergeCell ref="B135:B137"/>
    <mergeCell ref="B101:B104"/>
    <mergeCell ref="B200:B202"/>
    <mergeCell ref="B192:C192"/>
    <mergeCell ref="B193:D193"/>
    <mergeCell ref="B105:B108"/>
    <mergeCell ref="B109:C109"/>
    <mergeCell ref="B114:B118"/>
    <mergeCell ref="B124:B126"/>
    <mergeCell ref="B127:B129"/>
    <mergeCell ref="B187:B189"/>
    <mergeCell ref="B142:C142"/>
    <mergeCell ref="B146:B154"/>
    <mergeCell ref="B158:C158"/>
    <mergeCell ref="B166:C166"/>
    <mergeCell ref="B172:B174"/>
    <mergeCell ref="B67:B70"/>
    <mergeCell ref="B7:B12"/>
    <mergeCell ref="B13:B15"/>
    <mergeCell ref="B16:B18"/>
    <mergeCell ref="B26:B43"/>
    <mergeCell ref="B44:B61"/>
    <mergeCell ref="B71:B74"/>
    <mergeCell ref="B75:B78"/>
    <mergeCell ref="B88:B91"/>
    <mergeCell ref="B84:B87"/>
    <mergeCell ref="B97:B100"/>
    <mergeCell ref="B80:F80"/>
    <mergeCell ref="B92:D92"/>
    <mergeCell ref="B326:E326"/>
    <mergeCell ref="B327:C327"/>
    <mergeCell ref="B311:F311"/>
    <mergeCell ref="B190:F190"/>
    <mergeCell ref="B323:F323"/>
    <mergeCell ref="B322:D322"/>
    <mergeCell ref="B324:E324"/>
    <mergeCell ref="B282:F282"/>
    <mergeCell ref="B302:C302"/>
    <mergeCell ref="B303:C303"/>
    <mergeCell ref="B308:F308"/>
    <mergeCell ref="B309:F309"/>
    <mergeCell ref="B191:D191"/>
    <mergeCell ref="B281:C281"/>
    <mergeCell ref="B197:B199"/>
    <mergeCell ref="B203:B205"/>
    <mergeCell ref="B175:B177"/>
    <mergeCell ref="B178:B180"/>
    <mergeCell ref="B325:C325"/>
    <mergeCell ref="B181:B183"/>
    <mergeCell ref="B184:B186"/>
    <mergeCell ref="B279:C279"/>
    <mergeCell ref="B280:C280"/>
    <mergeCell ref="B207:C207"/>
    <mergeCell ref="B214:C214"/>
    <mergeCell ref="B224:E224"/>
    <mergeCell ref="B277:C277"/>
    <mergeCell ref="B278:C278"/>
    <mergeCell ref="B206:C206"/>
    <mergeCell ref="B225:C225"/>
  </mergeCells>
  <phoneticPr fontId="11"/>
  <conditionalFormatting sqref="D6:F19 D26:D61 D67:F78 D84:F91 D97:F109 D114:F118 D124:F129 D135:F137 D142:F142 D146:F154 D158:F158 D164:F166 D171:F189 D197:F205 D211:F213 D220:F223 D229:F238 D243:F245 D250:F254 D269:F271 D277:F281 D287:F287 D292:F294 D298:F304 D316:F321">
    <cfRule type="containsBlanks" dxfId="2" priority="3">
      <formula>LEN(TRIM(D6))=0</formula>
    </cfRule>
  </conditionalFormatting>
  <conditionalFormatting sqref="D259:F260">
    <cfRule type="containsBlanks" dxfId="1" priority="2">
      <formula>LEN(TRIM(D259))=0</formula>
    </cfRule>
  </conditionalFormatting>
  <conditionalFormatting sqref="D265:F265">
    <cfRule type="containsBlanks" dxfId="0" priority="1">
      <formula>LEN(TRIM(D265))=0</formula>
    </cfRule>
  </conditionalFormatting>
  <printOptions horizontalCentered="1"/>
  <pageMargins left="0.23622047244094491" right="0.23622047244094491" top="0.74803149606299213" bottom="0.74803149606299213" header="0.31496062992125984" footer="0.31496062992125984"/>
  <pageSetup paperSize="9" scale="60" fitToHeight="0" orientation="portrait" r:id="rId1"/>
  <headerFooter>
    <oddHeader xml:space="preserve">&amp;R&amp;"+,標準"丸紅株式会社
2025年5月30日現在
</oddHeader>
    <oddFooter>&amp;C&amp;P&amp;R©2025 Marubeni Corporation All Rights Reserved.</oddFooter>
  </headerFooter>
  <rowBreaks count="7" manualBreakCount="7">
    <brk id="63" max="6" man="1"/>
    <brk id="110" max="6" man="1"/>
    <brk id="130" max="6" man="1"/>
    <brk id="167" max="6" man="1"/>
    <brk id="215" max="6" man="1"/>
    <brk id="266" max="6" man="1"/>
    <brk id="282" max="6" man="1"/>
  </rowBreaks>
  <ignoredErrors>
    <ignoredError sqref="D172:F172"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E2151-1165-464F-90B7-AC4D50498C40}">
  <dimension ref="A1:J15"/>
  <sheetViews>
    <sheetView workbookViewId="0">
      <selection activeCell="J3" sqref="J3"/>
    </sheetView>
  </sheetViews>
  <sheetFormatPr defaultColWidth="9.296875" defaultRowHeight="12.5"/>
  <cols>
    <col min="1" max="1" width="44.19921875" style="14" customWidth="1"/>
    <col min="2" max="2" width="18.296875" style="14" customWidth="1"/>
    <col min="3" max="10" width="25.796875" style="14" customWidth="1"/>
    <col min="11" max="16384" width="9.296875" style="14"/>
  </cols>
  <sheetData>
    <row r="1" spans="1:10" ht="25.4" customHeight="1">
      <c r="A1" s="16" t="s">
        <v>113</v>
      </c>
    </row>
    <row r="2" spans="1:10" ht="40.4" customHeight="1">
      <c r="A2" s="6"/>
      <c r="B2" s="290" t="s">
        <v>114</v>
      </c>
      <c r="C2" s="291"/>
      <c r="D2" s="292"/>
      <c r="E2" s="7" t="s">
        <v>115</v>
      </c>
      <c r="F2" s="7" t="s">
        <v>116</v>
      </c>
      <c r="G2" s="7" t="s">
        <v>109</v>
      </c>
      <c r="H2" s="7" t="s">
        <v>110</v>
      </c>
      <c r="I2" s="7" t="s">
        <v>111</v>
      </c>
      <c r="J2" s="15" t="s">
        <v>112</v>
      </c>
    </row>
    <row r="3" spans="1:10" ht="50.15" customHeight="1">
      <c r="A3" s="4" t="s">
        <v>69</v>
      </c>
      <c r="B3" s="293" t="s">
        <v>117</v>
      </c>
      <c r="C3" s="285"/>
      <c r="D3" s="286"/>
      <c r="E3" s="10" t="s">
        <v>118</v>
      </c>
      <c r="F3" s="10" t="s">
        <v>119</v>
      </c>
      <c r="G3" s="10" t="s">
        <v>120</v>
      </c>
      <c r="H3" s="1" t="s">
        <v>121</v>
      </c>
      <c r="I3" s="1" t="s">
        <v>122</v>
      </c>
      <c r="J3" s="2" t="e">
        <f>#REF!</f>
        <v>#REF!</v>
      </c>
    </row>
    <row r="4" spans="1:10" ht="50.15" customHeight="1">
      <c r="A4" s="4" t="s">
        <v>123</v>
      </c>
      <c r="B4" s="293" t="s">
        <v>124</v>
      </c>
      <c r="C4" s="285"/>
      <c r="D4" s="286"/>
      <c r="E4" s="10" t="s">
        <v>125</v>
      </c>
      <c r="F4" s="10" t="s">
        <v>126</v>
      </c>
      <c r="G4" s="10" t="s">
        <v>127</v>
      </c>
      <c r="H4" s="1" t="s">
        <v>128</v>
      </c>
      <c r="I4" s="1" t="s">
        <v>129</v>
      </c>
      <c r="J4" s="2" t="e" cm="1">
        <f t="array" ref="J4">#REF!</f>
        <v>#REF!</v>
      </c>
    </row>
    <row r="5" spans="1:10" ht="50.15" customHeight="1">
      <c r="A5" s="4" t="s">
        <v>130</v>
      </c>
      <c r="B5" s="293" t="s">
        <v>131</v>
      </c>
      <c r="C5" s="285"/>
      <c r="D5" s="286"/>
      <c r="E5" s="10" t="s">
        <v>132</v>
      </c>
      <c r="F5" s="10" t="s">
        <v>133</v>
      </c>
      <c r="G5" s="10" t="s">
        <v>108</v>
      </c>
      <c r="H5" s="1" t="s">
        <v>134</v>
      </c>
      <c r="I5" s="1" t="s">
        <v>107</v>
      </c>
      <c r="J5" s="2"/>
    </row>
    <row r="6" spans="1:10" ht="50.15" customHeight="1">
      <c r="A6" s="4" t="s">
        <v>135</v>
      </c>
      <c r="B6" s="284" t="s">
        <v>136</v>
      </c>
      <c r="C6" s="285"/>
      <c r="D6" s="286"/>
      <c r="E6" s="10" t="s">
        <v>137</v>
      </c>
      <c r="F6" s="10" t="s">
        <v>138</v>
      </c>
      <c r="G6" s="10" t="s">
        <v>106</v>
      </c>
      <c r="H6" s="1" t="s">
        <v>139</v>
      </c>
      <c r="I6" s="1" t="s">
        <v>140</v>
      </c>
      <c r="J6" s="2" t="e" cm="1">
        <f t="array" ref="J6">#REF!</f>
        <v>#REF!</v>
      </c>
    </row>
    <row r="7" spans="1:10" ht="50.15" customHeight="1">
      <c r="A7" s="8" t="s">
        <v>141</v>
      </c>
      <c r="B7" s="284" t="s">
        <v>136</v>
      </c>
      <c r="C7" s="285"/>
      <c r="D7" s="286"/>
      <c r="E7" s="12" t="s">
        <v>142</v>
      </c>
      <c r="F7" s="12" t="s">
        <v>143</v>
      </c>
      <c r="G7" s="12" t="s">
        <v>144</v>
      </c>
      <c r="H7" s="1" t="s">
        <v>3</v>
      </c>
      <c r="I7" s="1" t="s">
        <v>145</v>
      </c>
      <c r="J7" s="2"/>
    </row>
    <row r="8" spans="1:10" ht="50.15" customHeight="1">
      <c r="A8" s="8" t="s">
        <v>146</v>
      </c>
      <c r="B8" s="284" t="s">
        <v>136</v>
      </c>
      <c r="C8" s="285"/>
      <c r="D8" s="286"/>
      <c r="E8" s="9" t="s">
        <v>108</v>
      </c>
      <c r="F8" s="9" t="s">
        <v>147</v>
      </c>
      <c r="G8" s="13" t="s">
        <v>148</v>
      </c>
      <c r="H8" s="1" t="s">
        <v>3</v>
      </c>
      <c r="I8" s="1" t="s">
        <v>149</v>
      </c>
      <c r="J8" s="2"/>
    </row>
    <row r="9" spans="1:10" ht="50.15" customHeight="1">
      <c r="A9" s="5" t="s">
        <v>150</v>
      </c>
      <c r="B9" s="287" t="s">
        <v>151</v>
      </c>
      <c r="C9" s="288"/>
      <c r="D9" s="289"/>
      <c r="E9" s="11" t="s">
        <v>152</v>
      </c>
      <c r="F9" s="11" t="s">
        <v>153</v>
      </c>
      <c r="G9" s="11" t="s">
        <v>154</v>
      </c>
      <c r="H9" s="19" t="s">
        <v>155</v>
      </c>
      <c r="I9" s="18" t="s">
        <v>156</v>
      </c>
      <c r="J9" s="3"/>
    </row>
    <row r="14" spans="1:10" ht="14">
      <c r="H14" s="17"/>
    </row>
    <row r="15" spans="1:10" ht="14">
      <c r="H15" s="17"/>
    </row>
  </sheetData>
  <mergeCells count="8">
    <mergeCell ref="B8:D8"/>
    <mergeCell ref="B9:D9"/>
    <mergeCell ref="B2:D2"/>
    <mergeCell ref="B3:D3"/>
    <mergeCell ref="B4:D4"/>
    <mergeCell ref="B5:D5"/>
    <mergeCell ref="B6:D6"/>
    <mergeCell ref="B7:D7"/>
  </mergeCells>
  <phoneticPr fontId="1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社会ﾃﾞｰﾀ</vt:lpstr>
      <vt:lpstr>FY2023_健康に関する研修・教育実績（健康経営ページ用）</vt:lpstr>
      <vt:lpstr>社会ﾃﾞｰﾀ!Print_Area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従業員データ、社外からの認定・評価 | サステナビリティ | 丸紅株式会社</dc:title>
  <dc:subject/>
  <dc:creator>KATSUTA MASAMI-TOKB111</dc:creator>
  <cp:keywords/>
  <dc:description/>
  <cp:lastModifiedBy>IWASA MINA-TOKB1S1</cp:lastModifiedBy>
  <cp:revision/>
  <cp:lastPrinted>2025-05-28T03:19:44Z</cp:lastPrinted>
  <dcterms:created xsi:type="dcterms:W3CDTF">2019-01-25T14:51:14Z</dcterms:created>
  <dcterms:modified xsi:type="dcterms:W3CDTF">2025-05-28T05:29:45Z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